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30" windowWidth="12120" windowHeight="6690" tabRatio="601" activeTab="0"/>
  </bookViews>
  <sheets>
    <sheet name="plan TRP SP" sheetId="1" r:id="rId1"/>
    <sheet name="ECTS sem" sheetId="2" r:id="rId2"/>
  </sheets>
  <definedNames>
    <definedName name="_xlnm.Print_Area" localSheetId="1">'ECTS sem'!$A$1:$H$197</definedName>
    <definedName name="_xlnm.Print_Area" localSheetId="0">'plan TRP SP'!$A$3:$AL$377</definedName>
  </definedNames>
  <calcPr fullCalcOnLoad="1"/>
</workbook>
</file>

<file path=xl/comments1.xml><?xml version="1.0" encoding="utf-8"?>
<comments xmlns="http://schemas.openxmlformats.org/spreadsheetml/2006/main">
  <authors>
    <author>W</author>
    <author>B</author>
  </authors>
  <commentList>
    <comment ref="U21" authorId="0">
      <text>
        <r>
          <rPr>
            <sz val="8"/>
            <rFont val="Tahoma"/>
            <family val="2"/>
          </rPr>
          <t xml:space="preserve"> 1</t>
        </r>
      </text>
    </comment>
    <comment ref="Y21" authorId="0">
      <text>
        <r>
          <rPr>
            <sz val="8"/>
            <rFont val="Tahoma"/>
            <family val="2"/>
          </rPr>
          <t xml:space="preserve"> 1</t>
        </r>
      </text>
    </comment>
    <comment ref="AC21" authorId="0">
      <text>
        <r>
          <rPr>
            <sz val="8"/>
            <rFont val="Tahoma"/>
            <family val="2"/>
          </rPr>
          <t xml:space="preserve"> 1</t>
        </r>
      </text>
    </comment>
    <comment ref="AG21" authorId="0">
      <text>
        <r>
          <rPr>
            <sz val="8"/>
            <rFont val="Tahoma"/>
            <family val="2"/>
          </rPr>
          <t xml:space="preserve"> 2</t>
        </r>
      </text>
    </comment>
    <comment ref="T22" authorId="0">
      <text>
        <r>
          <rPr>
            <sz val="8"/>
            <rFont val="Tahoma"/>
            <family val="2"/>
          </rPr>
          <t xml:space="preserve"> 1</t>
        </r>
      </text>
    </comment>
    <comment ref="X22" authorId="0">
      <text>
        <r>
          <rPr>
            <sz val="8"/>
            <rFont val="Tahoma"/>
            <family val="2"/>
          </rPr>
          <t xml:space="preserve"> 1</t>
        </r>
      </text>
    </comment>
    <comment ref="K23" authorId="0">
      <text>
        <r>
          <rPr>
            <sz val="8"/>
            <rFont val="Tahoma"/>
            <family val="2"/>
          </rPr>
          <t>2</t>
        </r>
      </text>
    </comment>
    <comment ref="M23" authorId="0">
      <text>
        <r>
          <rPr>
            <sz val="8"/>
            <rFont val="Tahoma"/>
            <family val="2"/>
          </rPr>
          <t xml:space="preserve"> 1</t>
        </r>
      </text>
    </comment>
    <comment ref="K24" authorId="0">
      <text>
        <r>
          <rPr>
            <sz val="8"/>
            <rFont val="Tahoma"/>
            <family val="2"/>
          </rPr>
          <t xml:space="preserve"> 2</t>
        </r>
      </text>
    </comment>
    <comment ref="O24" authorId="0">
      <text>
        <r>
          <rPr>
            <sz val="8"/>
            <rFont val="Tahoma"/>
            <family val="2"/>
          </rPr>
          <t xml:space="preserve"> 1</t>
        </r>
      </text>
    </comment>
    <comment ref="K25" authorId="0">
      <text>
        <r>
          <rPr>
            <sz val="8"/>
            <rFont val="Tahoma"/>
            <family val="2"/>
          </rPr>
          <t xml:space="preserve"> 1</t>
        </r>
      </text>
    </comment>
    <comment ref="K26" authorId="0">
      <text>
        <r>
          <rPr>
            <sz val="8"/>
            <rFont val="Tahoma"/>
            <family val="2"/>
          </rPr>
          <t xml:space="preserve"> 1</t>
        </r>
      </text>
    </comment>
    <comment ref="W69" authorId="0">
      <text>
        <r>
          <rPr>
            <sz val="8"/>
            <rFont val="Tahoma"/>
            <family val="2"/>
          </rPr>
          <t xml:space="preserve"> 1</t>
        </r>
      </text>
    </comment>
    <comment ref="X69" authorId="0">
      <text>
        <r>
          <rPr>
            <sz val="8"/>
            <rFont val="Tahoma"/>
            <family val="2"/>
          </rPr>
          <t xml:space="preserve"> 2</t>
        </r>
      </text>
    </comment>
    <comment ref="S70" authorId="0">
      <text>
        <r>
          <rPr>
            <sz val="8"/>
            <rFont val="Tahoma"/>
            <family val="2"/>
          </rPr>
          <t xml:space="preserve"> 3</t>
        </r>
      </text>
    </comment>
    <comment ref="U70" authorId="0">
      <text>
        <r>
          <rPr>
            <sz val="8"/>
            <rFont val="Tahoma"/>
            <family val="2"/>
          </rPr>
          <t xml:space="preserve"> 2</t>
        </r>
      </text>
    </comment>
    <comment ref="K71" authorId="0">
      <text>
        <r>
          <rPr>
            <sz val="8"/>
            <rFont val="Tahoma"/>
            <family val="2"/>
          </rPr>
          <t xml:space="preserve"> 4</t>
        </r>
      </text>
    </comment>
    <comment ref="L71" authorId="0">
      <text>
        <r>
          <rPr>
            <b/>
            <sz val="8"/>
            <rFont val="Tahoma"/>
            <family val="2"/>
          </rPr>
          <t>2</t>
        </r>
      </text>
    </comment>
    <comment ref="O72" authorId="0">
      <text>
        <r>
          <rPr>
            <sz val="8"/>
            <rFont val="Tahoma"/>
            <family val="2"/>
          </rPr>
          <t xml:space="preserve"> 1</t>
        </r>
      </text>
    </comment>
    <comment ref="Q72" authorId="0">
      <text>
        <r>
          <rPr>
            <sz val="8"/>
            <rFont val="Tahoma"/>
            <family val="2"/>
          </rPr>
          <t xml:space="preserve"> 2</t>
        </r>
      </text>
    </comment>
    <comment ref="K73" authorId="0">
      <text>
        <r>
          <rPr>
            <sz val="8"/>
            <rFont val="Tahoma"/>
            <family val="2"/>
          </rPr>
          <t>5</t>
        </r>
      </text>
    </comment>
    <comment ref="L73" authorId="0">
      <text>
        <r>
          <rPr>
            <sz val="8"/>
            <rFont val="Tahoma"/>
            <family val="2"/>
          </rPr>
          <t xml:space="preserve"> 3</t>
        </r>
      </text>
    </comment>
    <comment ref="O73" authorId="0">
      <text>
        <r>
          <rPr>
            <sz val="8"/>
            <rFont val="Tahoma"/>
            <family val="2"/>
          </rPr>
          <t xml:space="preserve"> 2</t>
        </r>
      </text>
    </comment>
    <comment ref="P73" authorId="0">
      <text>
        <r>
          <rPr>
            <sz val="8"/>
            <rFont val="Tahoma"/>
            <family val="2"/>
          </rPr>
          <t xml:space="preserve"> 2</t>
        </r>
      </text>
    </comment>
    <comment ref="S74" authorId="0">
      <text>
        <r>
          <rPr>
            <sz val="8"/>
            <rFont val="Tahoma"/>
            <family val="2"/>
          </rPr>
          <t xml:space="preserve"> 2</t>
        </r>
      </text>
    </comment>
    <comment ref="U74" authorId="0">
      <text>
        <r>
          <rPr>
            <sz val="8"/>
            <rFont val="Tahoma"/>
            <family val="2"/>
          </rPr>
          <t xml:space="preserve"> 2</t>
        </r>
      </text>
    </comment>
    <comment ref="O75" authorId="0">
      <text>
        <r>
          <rPr>
            <sz val="8"/>
            <rFont val="Tahoma"/>
            <family val="2"/>
          </rPr>
          <t xml:space="preserve"> 1</t>
        </r>
      </text>
    </comment>
    <comment ref="P75" authorId="0">
      <text>
        <r>
          <rPr>
            <sz val="8"/>
            <rFont val="Tahoma"/>
            <family val="2"/>
          </rPr>
          <t xml:space="preserve"> 1</t>
        </r>
      </text>
    </comment>
    <comment ref="S75" authorId="0">
      <text>
        <r>
          <rPr>
            <sz val="8"/>
            <rFont val="Tahoma"/>
            <family val="2"/>
          </rPr>
          <t xml:space="preserve"> 2</t>
        </r>
      </text>
    </comment>
    <comment ref="T75" authorId="0">
      <text>
        <r>
          <rPr>
            <sz val="8"/>
            <rFont val="Tahoma"/>
            <family val="2"/>
          </rPr>
          <t xml:space="preserve"> 1</t>
        </r>
      </text>
    </comment>
    <comment ref="AI76" authorId="0">
      <text>
        <r>
          <rPr>
            <sz val="8"/>
            <rFont val="Tahoma"/>
            <family val="2"/>
          </rPr>
          <t xml:space="preserve"> 2</t>
        </r>
      </text>
    </comment>
    <comment ref="K77" authorId="0">
      <text>
        <r>
          <rPr>
            <sz val="8"/>
            <rFont val="Tahoma"/>
            <family val="2"/>
          </rPr>
          <t xml:space="preserve"> 2</t>
        </r>
      </text>
    </comment>
    <comment ref="M77" authorId="0">
      <text>
        <r>
          <rPr>
            <sz val="8"/>
            <rFont val="Tahoma"/>
            <family val="2"/>
          </rPr>
          <t xml:space="preserve"> 1</t>
        </r>
      </text>
    </comment>
    <comment ref="W120" authorId="0">
      <text>
        <r>
          <rPr>
            <sz val="8"/>
            <rFont val="Tahoma"/>
            <family val="2"/>
          </rPr>
          <t xml:space="preserve"> 1</t>
        </r>
      </text>
    </comment>
    <comment ref="Y120" authorId="0">
      <text>
        <r>
          <rPr>
            <sz val="8"/>
            <rFont val="Tahoma"/>
            <family val="2"/>
          </rPr>
          <t xml:space="preserve"> 1</t>
        </r>
      </text>
    </comment>
    <comment ref="W121" authorId="0">
      <text>
        <r>
          <rPr>
            <sz val="8"/>
            <rFont val="Tahoma"/>
            <family val="2"/>
          </rPr>
          <t xml:space="preserve"> 2</t>
        </r>
      </text>
    </comment>
    <comment ref="Y121" authorId="0">
      <text>
        <r>
          <rPr>
            <sz val="8"/>
            <rFont val="Tahoma"/>
            <family val="2"/>
          </rPr>
          <t xml:space="preserve"> 2</t>
        </r>
      </text>
    </comment>
    <comment ref="AA122" authorId="0">
      <text>
        <r>
          <rPr>
            <sz val="8"/>
            <rFont val="Tahoma"/>
            <family val="2"/>
          </rPr>
          <t xml:space="preserve"> 3</t>
        </r>
      </text>
    </comment>
    <comment ref="AC122" authorId="0">
      <text>
        <r>
          <rPr>
            <sz val="8"/>
            <rFont val="Tahoma"/>
            <family val="2"/>
          </rPr>
          <t xml:space="preserve"> 2</t>
        </r>
      </text>
    </comment>
    <comment ref="S123" authorId="0">
      <text>
        <r>
          <rPr>
            <sz val="8"/>
            <rFont val="Tahoma"/>
            <family val="2"/>
          </rPr>
          <t xml:space="preserve"> 2</t>
        </r>
      </text>
    </comment>
    <comment ref="O124" authorId="0">
      <text>
        <r>
          <rPr>
            <sz val="8"/>
            <rFont val="Tahoma"/>
            <family val="2"/>
          </rPr>
          <t xml:space="preserve"> 1</t>
        </r>
      </text>
    </comment>
    <comment ref="P124" authorId="0">
      <text>
        <r>
          <rPr>
            <sz val="8"/>
            <rFont val="Tahoma"/>
            <family val="2"/>
          </rPr>
          <t xml:space="preserve"> 2</t>
        </r>
      </text>
    </comment>
    <comment ref="S124" authorId="0">
      <text>
        <r>
          <rPr>
            <sz val="8"/>
            <rFont val="Tahoma"/>
            <family val="2"/>
          </rPr>
          <t xml:space="preserve"> 2</t>
        </r>
      </text>
    </comment>
    <comment ref="U124" authorId="0">
      <text>
        <r>
          <rPr>
            <sz val="8"/>
            <rFont val="Tahoma"/>
            <family val="2"/>
          </rPr>
          <t xml:space="preserve"> 2</t>
        </r>
      </text>
    </comment>
    <comment ref="K125" authorId="0">
      <text>
        <r>
          <rPr>
            <sz val="8"/>
            <rFont val="Tahoma"/>
            <family val="2"/>
          </rPr>
          <t xml:space="preserve"> 3</t>
        </r>
      </text>
    </comment>
    <comment ref="L125" authorId="0">
      <text>
        <r>
          <rPr>
            <sz val="8"/>
            <rFont val="Tahoma"/>
            <family val="2"/>
          </rPr>
          <t xml:space="preserve"> 3</t>
        </r>
      </text>
    </comment>
    <comment ref="O126" authorId="0">
      <text>
        <r>
          <rPr>
            <sz val="8"/>
            <rFont val="Tahoma"/>
            <family val="2"/>
          </rPr>
          <t xml:space="preserve"> 3</t>
        </r>
      </text>
    </comment>
    <comment ref="R126" authorId="0">
      <text>
        <r>
          <rPr>
            <sz val="8"/>
            <rFont val="Tahoma"/>
            <family val="2"/>
          </rPr>
          <t>2</t>
        </r>
      </text>
    </comment>
    <comment ref="O127" authorId="0">
      <text>
        <r>
          <rPr>
            <sz val="8"/>
            <rFont val="Tahoma"/>
            <family val="2"/>
          </rPr>
          <t xml:space="preserve"> 3</t>
        </r>
      </text>
    </comment>
    <comment ref="P127" authorId="0">
      <text>
        <r>
          <rPr>
            <sz val="8"/>
            <rFont val="Tahoma"/>
            <family val="2"/>
          </rPr>
          <t xml:space="preserve"> 1</t>
        </r>
      </text>
    </comment>
    <comment ref="S128" authorId="0">
      <text>
        <r>
          <rPr>
            <sz val="8"/>
            <rFont val="Tahoma"/>
            <family val="2"/>
          </rPr>
          <t xml:space="preserve"> 2</t>
        </r>
      </text>
    </comment>
    <comment ref="T128" authorId="0">
      <text>
        <r>
          <rPr>
            <sz val="8"/>
            <rFont val="Tahoma"/>
            <family val="2"/>
          </rPr>
          <t xml:space="preserve"> 1</t>
        </r>
      </text>
    </comment>
    <comment ref="AE129" authorId="0">
      <text>
        <r>
          <rPr>
            <sz val="8"/>
            <rFont val="Tahoma"/>
            <family val="2"/>
          </rPr>
          <t xml:space="preserve"> 2</t>
        </r>
      </text>
    </comment>
    <comment ref="AG129" authorId="0">
      <text>
        <r>
          <rPr>
            <sz val="8"/>
            <rFont val="Tahoma"/>
            <family val="2"/>
          </rPr>
          <t xml:space="preserve"> 1</t>
        </r>
      </text>
    </comment>
    <comment ref="O130" authorId="0">
      <text>
        <r>
          <rPr>
            <sz val="8"/>
            <rFont val="Tahoma"/>
            <family val="2"/>
          </rPr>
          <t xml:space="preserve"> 1</t>
        </r>
      </text>
    </comment>
    <comment ref="Q130" authorId="0">
      <text>
        <r>
          <rPr>
            <sz val="8"/>
            <rFont val="Tahoma"/>
            <family val="2"/>
          </rPr>
          <t xml:space="preserve"> 1</t>
        </r>
      </text>
    </comment>
    <comment ref="AE131" authorId="0">
      <text>
        <r>
          <rPr>
            <sz val="8"/>
            <rFont val="Tahoma"/>
            <family val="2"/>
          </rPr>
          <t xml:space="preserve"> 2</t>
        </r>
      </text>
    </comment>
    <comment ref="AA132" authorId="0">
      <text>
        <r>
          <rPr>
            <sz val="8"/>
            <rFont val="Tahoma"/>
            <family val="2"/>
          </rPr>
          <t xml:space="preserve"> 1</t>
        </r>
      </text>
    </comment>
    <comment ref="W133" authorId="0">
      <text>
        <r>
          <rPr>
            <sz val="8"/>
            <rFont val="Tahoma"/>
            <family val="2"/>
          </rPr>
          <t xml:space="preserve"> 2</t>
        </r>
      </text>
    </comment>
    <comment ref="Y133" authorId="0">
      <text>
        <r>
          <rPr>
            <sz val="8"/>
            <rFont val="Tahoma"/>
            <family val="2"/>
          </rPr>
          <t xml:space="preserve"> 2</t>
        </r>
      </text>
    </comment>
    <comment ref="W134" authorId="0">
      <text>
        <r>
          <rPr>
            <sz val="8"/>
            <rFont val="Tahoma"/>
            <family val="2"/>
          </rPr>
          <t xml:space="preserve"> 2</t>
        </r>
      </text>
    </comment>
    <comment ref="Z134" authorId="0">
      <text>
        <r>
          <rPr>
            <sz val="8"/>
            <rFont val="Tahoma"/>
            <family val="2"/>
          </rPr>
          <t xml:space="preserve"> 2</t>
        </r>
      </text>
    </comment>
    <comment ref="O135" authorId="0">
      <text>
        <r>
          <rPr>
            <sz val="8"/>
            <rFont val="Tahoma"/>
            <family val="2"/>
          </rPr>
          <t xml:space="preserve"> 1</t>
        </r>
      </text>
    </comment>
    <comment ref="S135" authorId="0">
      <text>
        <r>
          <rPr>
            <sz val="8"/>
            <rFont val="Tahoma"/>
            <family val="2"/>
          </rPr>
          <t xml:space="preserve"> 2</t>
        </r>
      </text>
    </comment>
    <comment ref="T135" authorId="0">
      <text>
        <r>
          <rPr>
            <sz val="8"/>
            <rFont val="Tahoma"/>
            <family val="2"/>
          </rPr>
          <t xml:space="preserve"> 2</t>
        </r>
      </text>
    </comment>
    <comment ref="V135" authorId="0">
      <text>
        <r>
          <rPr>
            <sz val="8"/>
            <rFont val="Tahoma"/>
            <family val="2"/>
          </rPr>
          <t xml:space="preserve"> 2</t>
        </r>
      </text>
    </comment>
    <comment ref="W136" authorId="0">
      <text>
        <r>
          <rPr>
            <sz val="8"/>
            <rFont val="Tahoma"/>
            <family val="2"/>
          </rPr>
          <t xml:space="preserve"> 1</t>
        </r>
      </text>
    </comment>
    <comment ref="X136" authorId="0">
      <text>
        <r>
          <rPr>
            <sz val="8"/>
            <rFont val="Tahoma"/>
            <family val="2"/>
          </rPr>
          <t xml:space="preserve"> 1</t>
        </r>
      </text>
    </comment>
    <comment ref="Y136" authorId="0">
      <text>
        <r>
          <rPr>
            <sz val="8"/>
            <rFont val="Tahoma"/>
            <family val="2"/>
          </rPr>
          <t xml:space="preserve"> 1</t>
        </r>
      </text>
    </comment>
    <comment ref="O137" authorId="0">
      <text>
        <r>
          <rPr>
            <sz val="8"/>
            <rFont val="Tahoma"/>
            <family val="2"/>
          </rPr>
          <t xml:space="preserve"> 3</t>
        </r>
      </text>
    </comment>
    <comment ref="Q137" authorId="0">
      <text>
        <r>
          <rPr>
            <sz val="8"/>
            <rFont val="Tahoma"/>
            <family val="2"/>
          </rPr>
          <t xml:space="preserve"> 2</t>
        </r>
      </text>
    </comment>
    <comment ref="W138" authorId="0">
      <text>
        <r>
          <rPr>
            <sz val="8"/>
            <rFont val="Tahoma"/>
            <family val="2"/>
          </rPr>
          <t xml:space="preserve"> 3</t>
        </r>
      </text>
    </comment>
    <comment ref="X138" authorId="0">
      <text>
        <r>
          <rPr>
            <sz val="8"/>
            <rFont val="Tahoma"/>
            <family val="2"/>
          </rPr>
          <t xml:space="preserve"> 1</t>
        </r>
      </text>
    </comment>
    <comment ref="AA139" authorId="0">
      <text>
        <r>
          <rPr>
            <sz val="8"/>
            <rFont val="Tahoma"/>
            <family val="2"/>
          </rPr>
          <t xml:space="preserve"> 2</t>
        </r>
      </text>
    </comment>
    <comment ref="AC139" authorId="0">
      <text>
        <r>
          <rPr>
            <sz val="8"/>
            <rFont val="Tahoma"/>
            <family val="2"/>
          </rPr>
          <t xml:space="preserve"> 2</t>
        </r>
      </text>
    </comment>
    <comment ref="S140" authorId="0">
      <text>
        <r>
          <rPr>
            <sz val="8"/>
            <rFont val="Tahoma"/>
            <family val="2"/>
          </rPr>
          <t xml:space="preserve"> 1</t>
        </r>
      </text>
    </comment>
    <comment ref="AE141" authorId="0">
      <text>
        <r>
          <rPr>
            <sz val="8"/>
            <rFont val="Tahoma"/>
            <family val="2"/>
          </rPr>
          <t>1</t>
        </r>
      </text>
    </comment>
    <comment ref="AH141" authorId="0">
      <text>
        <r>
          <rPr>
            <sz val="8"/>
            <rFont val="Tahoma"/>
            <family val="2"/>
          </rPr>
          <t xml:space="preserve"> 1</t>
        </r>
      </text>
    </comment>
    <comment ref="AA142" authorId="0">
      <text>
        <r>
          <rPr>
            <sz val="8"/>
            <rFont val="Tahoma"/>
            <family val="2"/>
          </rPr>
          <t xml:space="preserve"> 1</t>
        </r>
      </text>
    </comment>
    <comment ref="AC142" authorId="0">
      <text>
        <r>
          <rPr>
            <sz val="8"/>
            <rFont val="Tahoma"/>
            <family val="2"/>
          </rPr>
          <t xml:space="preserve"> 1</t>
        </r>
      </text>
    </comment>
    <comment ref="AA187" authorId="0">
      <text>
        <r>
          <rPr>
            <sz val="8"/>
            <rFont val="Tahoma"/>
            <family val="2"/>
          </rPr>
          <t xml:space="preserve"> 2</t>
        </r>
      </text>
    </comment>
    <comment ref="AB187" authorId="0">
      <text>
        <r>
          <rPr>
            <sz val="8"/>
            <rFont val="Tahoma"/>
            <family val="2"/>
          </rPr>
          <t xml:space="preserve"> 2</t>
        </r>
      </text>
    </comment>
    <comment ref="AI188" authorId="0">
      <text>
        <r>
          <rPr>
            <sz val="8"/>
            <rFont val="Tahoma"/>
            <family val="2"/>
          </rPr>
          <t xml:space="preserve"> 2</t>
        </r>
      </text>
    </comment>
    <comment ref="AK188" authorId="0">
      <text>
        <r>
          <rPr>
            <sz val="8"/>
            <rFont val="Tahoma"/>
            <family val="2"/>
          </rPr>
          <t xml:space="preserve"> 1</t>
        </r>
      </text>
    </comment>
    <comment ref="AE189" authorId="0">
      <text>
        <r>
          <rPr>
            <sz val="8"/>
            <rFont val="Tahoma"/>
            <family val="2"/>
          </rPr>
          <t xml:space="preserve"> 1</t>
        </r>
      </text>
    </comment>
    <comment ref="AF189" authorId="0">
      <text>
        <r>
          <rPr>
            <sz val="8"/>
            <rFont val="Tahoma"/>
            <family val="2"/>
          </rPr>
          <t xml:space="preserve"> 2</t>
        </r>
      </text>
    </comment>
    <comment ref="AH189" authorId="0">
      <text>
        <r>
          <rPr>
            <sz val="8"/>
            <rFont val="Tahoma"/>
            <family val="2"/>
          </rPr>
          <t xml:space="preserve"> 2</t>
        </r>
      </text>
    </comment>
    <comment ref="AE190" authorId="0">
      <text>
        <r>
          <rPr>
            <sz val="8"/>
            <rFont val="Tahoma"/>
            <family val="2"/>
          </rPr>
          <t xml:space="preserve"> 3</t>
        </r>
      </text>
    </comment>
    <comment ref="AF190" authorId="0">
      <text>
        <r>
          <rPr>
            <sz val="8"/>
            <rFont val="Tahoma"/>
            <family val="2"/>
          </rPr>
          <t xml:space="preserve"> 3</t>
        </r>
      </text>
    </comment>
    <comment ref="AA191" authorId="0">
      <text>
        <r>
          <rPr>
            <sz val="8"/>
            <rFont val="Tahoma"/>
            <family val="2"/>
          </rPr>
          <t xml:space="preserve"> 3</t>
        </r>
      </text>
    </comment>
    <comment ref="AB191" authorId="0">
      <text>
        <r>
          <rPr>
            <sz val="8"/>
            <rFont val="Tahoma"/>
            <family val="2"/>
          </rPr>
          <t xml:space="preserve"> 2</t>
        </r>
      </text>
    </comment>
    <comment ref="AD191" authorId="0">
      <text>
        <r>
          <rPr>
            <sz val="8"/>
            <rFont val="Tahoma"/>
            <family val="2"/>
          </rPr>
          <t xml:space="preserve"> 2</t>
        </r>
      </text>
    </comment>
    <comment ref="AI192" authorId="1">
      <text>
        <r>
          <rPr>
            <sz val="9"/>
            <rFont val="Tahoma"/>
            <family val="2"/>
          </rPr>
          <t>1</t>
        </r>
      </text>
    </comment>
    <comment ref="AL192" authorId="1">
      <text>
        <r>
          <rPr>
            <sz val="9"/>
            <rFont val="Tahoma"/>
            <family val="2"/>
          </rPr>
          <t>1</t>
        </r>
      </text>
    </comment>
    <comment ref="AI193" authorId="0">
      <text>
        <r>
          <rPr>
            <sz val="8"/>
            <rFont val="Tahoma"/>
            <family val="2"/>
          </rPr>
          <t xml:space="preserve"> 2</t>
        </r>
      </text>
    </comment>
    <comment ref="AE194" authorId="0">
      <text>
        <r>
          <rPr>
            <sz val="8"/>
            <rFont val="Tahoma"/>
            <family val="2"/>
          </rPr>
          <t xml:space="preserve"> 3</t>
        </r>
      </text>
    </comment>
    <comment ref="AF194" authorId="0">
      <text>
        <r>
          <rPr>
            <sz val="8"/>
            <rFont val="Tahoma"/>
            <family val="2"/>
          </rPr>
          <t xml:space="preserve"> 3</t>
        </r>
      </text>
    </comment>
    <comment ref="AA195" authorId="0">
      <text>
        <r>
          <rPr>
            <sz val="8"/>
            <rFont val="Tahoma"/>
            <family val="2"/>
          </rPr>
          <t xml:space="preserve"> 1</t>
        </r>
      </text>
    </comment>
    <comment ref="AG195" authorId="0">
      <text>
        <r>
          <rPr>
            <sz val="8"/>
            <rFont val="Tahoma"/>
            <family val="2"/>
          </rPr>
          <t xml:space="preserve"> 2</t>
        </r>
      </text>
    </comment>
    <comment ref="AA196" authorId="0">
      <text>
        <r>
          <rPr>
            <sz val="8"/>
            <rFont val="Tahoma"/>
            <family val="2"/>
          </rPr>
          <t xml:space="preserve"> 2</t>
        </r>
      </text>
    </comment>
    <comment ref="AB196" authorId="0">
      <text>
        <r>
          <rPr>
            <sz val="8"/>
            <rFont val="Tahoma"/>
            <family val="2"/>
          </rPr>
          <t xml:space="preserve"> 2</t>
        </r>
      </text>
    </comment>
    <comment ref="AD196" authorId="0">
      <text>
        <r>
          <rPr>
            <sz val="8"/>
            <rFont val="Tahoma"/>
            <family val="2"/>
          </rPr>
          <t xml:space="preserve"> 1</t>
        </r>
      </text>
    </comment>
    <comment ref="AI197" authorId="0">
      <text>
        <r>
          <rPr>
            <sz val="8"/>
            <rFont val="Tahoma"/>
            <family val="2"/>
          </rPr>
          <t xml:space="preserve"> 1</t>
        </r>
      </text>
    </comment>
    <comment ref="AJ197" authorId="0">
      <text>
        <r>
          <rPr>
            <sz val="8"/>
            <rFont val="Tahoma"/>
            <family val="2"/>
          </rPr>
          <t xml:space="preserve"> 1</t>
        </r>
      </text>
    </comment>
    <comment ref="AL197" authorId="0">
      <text>
        <r>
          <rPr>
            <sz val="8"/>
            <rFont val="Tahoma"/>
            <family val="2"/>
          </rPr>
          <t xml:space="preserve"> 1</t>
        </r>
      </text>
    </comment>
    <comment ref="AH198" authorId="0">
      <text>
        <r>
          <rPr>
            <sz val="8"/>
            <rFont val="Tahoma"/>
            <family val="2"/>
          </rPr>
          <t xml:space="preserve"> 2</t>
        </r>
      </text>
    </comment>
    <comment ref="AL198" authorId="0">
      <text>
        <r>
          <rPr>
            <sz val="8"/>
            <rFont val="Tahoma"/>
            <family val="2"/>
          </rPr>
          <t xml:space="preserve"> 2</t>
        </r>
      </text>
    </comment>
    <comment ref="AE240" authorId="0">
      <text>
        <r>
          <rPr>
            <sz val="8"/>
            <rFont val="Tahoma"/>
            <family val="2"/>
          </rPr>
          <t xml:space="preserve"> 3</t>
        </r>
      </text>
    </comment>
    <comment ref="AG240" authorId="0">
      <text>
        <r>
          <rPr>
            <sz val="8"/>
            <rFont val="Tahoma"/>
            <family val="2"/>
          </rPr>
          <t xml:space="preserve"> 2</t>
        </r>
      </text>
    </comment>
    <comment ref="AE241" authorId="0">
      <text>
        <r>
          <rPr>
            <sz val="8"/>
            <rFont val="Tahoma"/>
            <family val="2"/>
          </rPr>
          <t xml:space="preserve"> 3</t>
        </r>
      </text>
    </comment>
    <comment ref="AG241" authorId="0">
      <text>
        <r>
          <rPr>
            <sz val="8"/>
            <rFont val="Tahoma"/>
            <family val="2"/>
          </rPr>
          <t xml:space="preserve"> 1</t>
        </r>
      </text>
    </comment>
    <comment ref="AH241" authorId="0">
      <text>
        <r>
          <rPr>
            <sz val="8"/>
            <rFont val="Tahoma"/>
            <family val="2"/>
          </rPr>
          <t xml:space="preserve"> 2</t>
        </r>
      </text>
    </comment>
    <comment ref="AA242" authorId="0">
      <text>
        <r>
          <rPr>
            <sz val="8"/>
            <rFont val="Tahoma"/>
            <family val="2"/>
          </rPr>
          <t xml:space="preserve"> 2</t>
        </r>
      </text>
    </comment>
    <comment ref="AB242" authorId="0">
      <text>
        <r>
          <rPr>
            <sz val="8"/>
            <rFont val="Tahoma"/>
            <family val="2"/>
          </rPr>
          <t xml:space="preserve"> 2</t>
        </r>
      </text>
    </comment>
    <comment ref="AE243" authorId="0">
      <text>
        <r>
          <rPr>
            <sz val="8"/>
            <rFont val="Tahoma"/>
            <family val="2"/>
          </rPr>
          <t xml:space="preserve"> 4</t>
        </r>
      </text>
    </comment>
    <comment ref="AG243" authorId="0">
      <text>
        <r>
          <rPr>
            <sz val="8"/>
            <rFont val="Tahoma"/>
            <family val="2"/>
          </rPr>
          <t xml:space="preserve"> 1</t>
        </r>
      </text>
    </comment>
    <comment ref="AH243" authorId="0">
      <text>
        <r>
          <rPr>
            <sz val="8"/>
            <rFont val="Tahoma"/>
            <family val="2"/>
          </rPr>
          <t xml:space="preserve"> 3</t>
        </r>
      </text>
    </comment>
    <comment ref="AI244" authorId="1">
      <text>
        <r>
          <rPr>
            <sz val="9"/>
            <rFont val="Tahoma"/>
            <family val="2"/>
          </rPr>
          <t>1</t>
        </r>
      </text>
    </comment>
    <comment ref="AL244" authorId="1">
      <text>
        <r>
          <rPr>
            <sz val="9"/>
            <rFont val="Tahoma"/>
            <family val="2"/>
          </rPr>
          <t>1</t>
        </r>
      </text>
    </comment>
    <comment ref="AI245" authorId="0">
      <text>
        <r>
          <rPr>
            <sz val="8"/>
            <rFont val="Tahoma"/>
            <family val="2"/>
          </rPr>
          <t xml:space="preserve"> 3</t>
        </r>
      </text>
    </comment>
    <comment ref="AA246" authorId="0">
      <text>
        <r>
          <rPr>
            <sz val="8"/>
            <rFont val="Tahoma"/>
            <family val="2"/>
          </rPr>
          <t xml:space="preserve"> 2</t>
        </r>
      </text>
    </comment>
    <comment ref="AD246" authorId="0">
      <text>
        <r>
          <rPr>
            <sz val="8"/>
            <rFont val="Tahoma"/>
            <family val="2"/>
          </rPr>
          <t xml:space="preserve"> 2</t>
        </r>
      </text>
    </comment>
    <comment ref="AA247" authorId="0">
      <text>
        <r>
          <rPr>
            <sz val="8"/>
            <rFont val="Tahoma"/>
            <family val="2"/>
          </rPr>
          <t xml:space="preserve"> 2</t>
        </r>
      </text>
    </comment>
    <comment ref="AC247" authorId="0">
      <text>
        <r>
          <rPr>
            <sz val="8"/>
            <rFont val="Tahoma"/>
            <family val="2"/>
          </rPr>
          <t xml:space="preserve"> 1</t>
        </r>
      </text>
    </comment>
    <comment ref="AA248" authorId="0">
      <text>
        <r>
          <rPr>
            <sz val="8"/>
            <rFont val="Tahoma"/>
            <family val="2"/>
          </rPr>
          <t xml:space="preserve"> 1</t>
        </r>
      </text>
    </comment>
    <comment ref="AC248" authorId="0">
      <text>
        <r>
          <rPr>
            <sz val="8"/>
            <rFont val="Tahoma"/>
            <family val="2"/>
          </rPr>
          <t xml:space="preserve"> 1</t>
        </r>
      </text>
    </comment>
    <comment ref="AA249" authorId="0">
      <text>
        <r>
          <rPr>
            <sz val="8"/>
            <rFont val="Tahoma"/>
            <family val="2"/>
          </rPr>
          <t xml:space="preserve"> 2</t>
        </r>
      </text>
    </comment>
    <comment ref="AB249" authorId="0">
      <text>
        <r>
          <rPr>
            <sz val="8"/>
            <rFont val="Tahoma"/>
            <family val="2"/>
          </rPr>
          <t xml:space="preserve"> 2</t>
        </r>
      </text>
    </comment>
    <comment ref="AI250" authorId="0">
      <text>
        <r>
          <rPr>
            <sz val="8"/>
            <rFont val="Tahoma"/>
            <family val="2"/>
          </rPr>
          <t xml:space="preserve"> 3</t>
        </r>
      </text>
    </comment>
    <comment ref="AJ250" authorId="0">
      <text>
        <r>
          <rPr>
            <sz val="8"/>
            <rFont val="Tahoma"/>
            <family val="2"/>
          </rPr>
          <t xml:space="preserve"> 2</t>
        </r>
      </text>
    </comment>
    <comment ref="AH251" authorId="0">
      <text>
        <r>
          <rPr>
            <sz val="8"/>
            <rFont val="Tahoma"/>
            <family val="2"/>
          </rPr>
          <t xml:space="preserve"> 2</t>
        </r>
      </text>
    </comment>
    <comment ref="AL251" authorId="0">
      <text>
        <r>
          <rPr>
            <sz val="8"/>
            <rFont val="Tahoma"/>
            <family val="2"/>
          </rPr>
          <t xml:space="preserve"> 2</t>
        </r>
      </text>
    </comment>
    <comment ref="AA293" authorId="0">
      <text>
        <r>
          <rPr>
            <sz val="8"/>
            <rFont val="Tahoma"/>
            <family val="2"/>
          </rPr>
          <t xml:space="preserve"> 2</t>
        </r>
      </text>
    </comment>
    <comment ref="AB293" authorId="0">
      <text>
        <r>
          <rPr>
            <sz val="8"/>
            <rFont val="Tahoma"/>
            <family val="2"/>
          </rPr>
          <t xml:space="preserve"> 2</t>
        </r>
      </text>
    </comment>
    <comment ref="AI294" authorId="0">
      <text>
        <r>
          <rPr>
            <sz val="8"/>
            <rFont val="Tahoma"/>
            <family val="2"/>
          </rPr>
          <t xml:space="preserve"> 2</t>
        </r>
      </text>
    </comment>
    <comment ref="AL294" authorId="0">
      <text>
        <r>
          <rPr>
            <sz val="8"/>
            <rFont val="Tahoma"/>
            <family val="2"/>
          </rPr>
          <t xml:space="preserve"> 2</t>
        </r>
      </text>
    </comment>
    <comment ref="AA295" authorId="0">
      <text>
        <r>
          <rPr>
            <sz val="8"/>
            <rFont val="Tahoma"/>
            <family val="2"/>
          </rPr>
          <t xml:space="preserve"> 2</t>
        </r>
      </text>
    </comment>
    <comment ref="AC295" authorId="0">
      <text>
        <r>
          <rPr>
            <sz val="8"/>
            <rFont val="Tahoma"/>
            <family val="2"/>
          </rPr>
          <t xml:space="preserve"> 2</t>
        </r>
      </text>
    </comment>
    <comment ref="AE296" authorId="0">
      <text>
        <r>
          <rPr>
            <sz val="8"/>
            <rFont val="Tahoma"/>
            <family val="2"/>
          </rPr>
          <t xml:space="preserve"> 3</t>
        </r>
      </text>
    </comment>
    <comment ref="AH296" authorId="0">
      <text>
        <r>
          <rPr>
            <sz val="8"/>
            <rFont val="Tahoma"/>
            <family val="2"/>
          </rPr>
          <t xml:space="preserve"> 3</t>
        </r>
      </text>
    </comment>
    <comment ref="AE297" authorId="0">
      <text>
        <r>
          <rPr>
            <sz val="8"/>
            <rFont val="Tahoma"/>
            <family val="2"/>
          </rPr>
          <t xml:space="preserve"> 2</t>
        </r>
      </text>
    </comment>
    <comment ref="AG297" authorId="0">
      <text>
        <r>
          <rPr>
            <sz val="8"/>
            <rFont val="Tahoma"/>
            <family val="2"/>
          </rPr>
          <t xml:space="preserve"> 2</t>
        </r>
      </text>
    </comment>
    <comment ref="AE298" authorId="0">
      <text>
        <r>
          <rPr>
            <sz val="8"/>
            <rFont val="Tahoma"/>
            <family val="2"/>
          </rPr>
          <t xml:space="preserve"> 3</t>
        </r>
      </text>
    </comment>
    <comment ref="AH298" authorId="0">
      <text>
        <r>
          <rPr>
            <sz val="8"/>
            <rFont val="Tahoma"/>
            <family val="2"/>
          </rPr>
          <t xml:space="preserve"> 3</t>
        </r>
      </text>
    </comment>
    <comment ref="AI299" authorId="0">
      <text>
        <r>
          <rPr>
            <sz val="8"/>
            <rFont val="Tahoma"/>
            <family val="2"/>
          </rPr>
          <t xml:space="preserve"> 2</t>
        </r>
      </text>
    </comment>
    <comment ref="AA300" authorId="0">
      <text>
        <r>
          <rPr>
            <sz val="8"/>
            <rFont val="Tahoma"/>
            <family val="2"/>
          </rPr>
          <t xml:space="preserve"> 1</t>
        </r>
      </text>
    </comment>
    <comment ref="AB300" authorId="0">
      <text>
        <r>
          <rPr>
            <sz val="8"/>
            <rFont val="Tahoma"/>
            <family val="2"/>
          </rPr>
          <t xml:space="preserve"> 1</t>
        </r>
      </text>
    </comment>
    <comment ref="AI301" authorId="0">
      <text>
        <r>
          <rPr>
            <sz val="8"/>
            <rFont val="Tahoma"/>
            <family val="2"/>
          </rPr>
          <t xml:space="preserve"> 1</t>
        </r>
      </text>
    </comment>
    <comment ref="AL301" authorId="0">
      <text>
        <r>
          <rPr>
            <sz val="8"/>
            <rFont val="Tahoma"/>
            <family val="2"/>
          </rPr>
          <t xml:space="preserve"> 3</t>
        </r>
      </text>
    </comment>
    <comment ref="AE302" authorId="0">
      <text>
        <r>
          <rPr>
            <sz val="8"/>
            <rFont val="Tahoma"/>
            <family val="2"/>
          </rPr>
          <t xml:space="preserve"> 2</t>
        </r>
      </text>
    </comment>
    <comment ref="AH302" authorId="0">
      <text>
        <r>
          <rPr>
            <sz val="8"/>
            <rFont val="Tahoma"/>
            <family val="2"/>
          </rPr>
          <t xml:space="preserve"> 3</t>
        </r>
      </text>
    </comment>
    <comment ref="AA303" authorId="0">
      <text>
        <r>
          <rPr>
            <sz val="8"/>
            <rFont val="Tahoma"/>
            <family val="2"/>
          </rPr>
          <t xml:space="preserve"> 3</t>
        </r>
      </text>
    </comment>
    <comment ref="AC303" authorId="0">
      <text>
        <r>
          <rPr>
            <sz val="8"/>
            <rFont val="Tahoma"/>
            <family val="2"/>
          </rPr>
          <t xml:space="preserve"> 1</t>
        </r>
      </text>
    </comment>
    <comment ref="AD303" authorId="0">
      <text>
        <r>
          <rPr>
            <sz val="8"/>
            <rFont val="Tahoma"/>
            <family val="2"/>
          </rPr>
          <t xml:space="preserve"> 1</t>
        </r>
      </text>
    </comment>
    <comment ref="AH304" authorId="0">
      <text>
        <r>
          <rPr>
            <sz val="8"/>
            <rFont val="Tahoma"/>
            <family val="2"/>
          </rPr>
          <t xml:space="preserve"> 2</t>
        </r>
      </text>
    </comment>
    <comment ref="AL304" authorId="0">
      <text>
        <r>
          <rPr>
            <sz val="8"/>
            <rFont val="Tahoma"/>
            <family val="2"/>
          </rPr>
          <t xml:space="preserve"> 2</t>
        </r>
      </text>
    </comment>
    <comment ref="AE346" authorId="0">
      <text>
        <r>
          <rPr>
            <sz val="8"/>
            <rFont val="Tahoma"/>
            <family val="2"/>
          </rPr>
          <t xml:space="preserve"> 4</t>
        </r>
      </text>
    </comment>
    <comment ref="AG346" authorId="0">
      <text>
        <r>
          <rPr>
            <sz val="8"/>
            <rFont val="Tahoma"/>
            <family val="2"/>
          </rPr>
          <t xml:space="preserve"> 3</t>
        </r>
      </text>
    </comment>
    <comment ref="AH346" authorId="0">
      <text>
        <r>
          <rPr>
            <sz val="8"/>
            <rFont val="Tahoma"/>
            <family val="2"/>
          </rPr>
          <t xml:space="preserve"> 2</t>
        </r>
      </text>
    </comment>
    <comment ref="AA347" authorId="0">
      <text>
        <r>
          <rPr>
            <sz val="8"/>
            <rFont val="Tahoma"/>
            <family val="2"/>
          </rPr>
          <t xml:space="preserve"> 3</t>
        </r>
      </text>
    </comment>
    <comment ref="AC347" authorId="0">
      <text>
        <r>
          <rPr>
            <sz val="8"/>
            <rFont val="Tahoma"/>
            <family val="2"/>
          </rPr>
          <t xml:space="preserve"> 1</t>
        </r>
      </text>
    </comment>
    <comment ref="AI348" authorId="0">
      <text>
        <r>
          <rPr>
            <sz val="8"/>
            <rFont val="Tahoma"/>
            <family val="2"/>
          </rPr>
          <t xml:space="preserve"> 3</t>
        </r>
      </text>
    </comment>
    <comment ref="AJ348" authorId="0">
      <text>
        <r>
          <rPr>
            <sz val="8"/>
            <rFont val="Tahoma"/>
            <family val="2"/>
          </rPr>
          <t xml:space="preserve"> 1</t>
        </r>
      </text>
    </comment>
    <comment ref="AL348" authorId="0">
      <text>
        <r>
          <rPr>
            <sz val="8"/>
            <rFont val="Tahoma"/>
            <family val="2"/>
          </rPr>
          <t xml:space="preserve"> 1</t>
        </r>
      </text>
    </comment>
    <comment ref="AE349" authorId="0">
      <text>
        <r>
          <rPr>
            <sz val="8"/>
            <rFont val="Tahoma"/>
            <family val="2"/>
          </rPr>
          <t xml:space="preserve"> 3</t>
        </r>
      </text>
    </comment>
    <comment ref="AG349" authorId="0">
      <text>
        <r>
          <rPr>
            <sz val="8"/>
            <rFont val="Tahoma"/>
            <family val="2"/>
          </rPr>
          <t xml:space="preserve"> 1</t>
        </r>
      </text>
    </comment>
    <comment ref="AH349" authorId="0">
      <text>
        <r>
          <rPr>
            <sz val="8"/>
            <rFont val="Tahoma"/>
            <family val="2"/>
          </rPr>
          <t xml:space="preserve"> 3</t>
        </r>
      </text>
    </comment>
    <comment ref="AA350" authorId="0">
      <text>
        <r>
          <rPr>
            <sz val="8"/>
            <rFont val="Tahoma"/>
            <family val="2"/>
          </rPr>
          <t xml:space="preserve"> 2</t>
        </r>
      </text>
    </comment>
    <comment ref="AC350" authorId="0">
      <text>
        <r>
          <rPr>
            <sz val="8"/>
            <rFont val="Tahoma"/>
            <family val="2"/>
          </rPr>
          <t xml:space="preserve"> 2</t>
        </r>
      </text>
    </comment>
    <comment ref="AD350" authorId="0">
      <text>
        <r>
          <rPr>
            <sz val="8"/>
            <rFont val="Tahoma"/>
            <family val="2"/>
          </rPr>
          <t xml:space="preserve"> 1</t>
        </r>
      </text>
    </comment>
    <comment ref="AA351" authorId="0">
      <text>
        <r>
          <rPr>
            <sz val="8"/>
            <rFont val="Tahoma"/>
            <family val="2"/>
          </rPr>
          <t xml:space="preserve"> 3</t>
        </r>
      </text>
    </comment>
    <comment ref="AC351" authorId="0">
      <text>
        <r>
          <rPr>
            <sz val="8"/>
            <rFont val="Tahoma"/>
            <family val="2"/>
          </rPr>
          <t xml:space="preserve"> 2</t>
        </r>
      </text>
    </comment>
    <comment ref="AD351" authorId="0">
      <text>
        <r>
          <rPr>
            <sz val="8"/>
            <rFont val="Tahoma"/>
            <family val="2"/>
          </rPr>
          <t xml:space="preserve"> 1</t>
        </r>
      </text>
    </comment>
    <comment ref="AI352" authorId="0">
      <text>
        <r>
          <rPr>
            <sz val="8"/>
            <rFont val="Tahoma"/>
            <family val="2"/>
          </rPr>
          <t xml:space="preserve"> 2</t>
        </r>
      </text>
    </comment>
    <comment ref="AJ352" authorId="0">
      <text>
        <r>
          <rPr>
            <sz val="8"/>
            <rFont val="Tahoma"/>
            <family val="2"/>
          </rPr>
          <t xml:space="preserve"> 1</t>
        </r>
      </text>
    </comment>
    <comment ref="AL352" authorId="0">
      <text>
        <r>
          <rPr>
            <sz val="8"/>
            <rFont val="Tahoma"/>
            <family val="2"/>
          </rPr>
          <t xml:space="preserve"> 2</t>
        </r>
      </text>
    </comment>
    <comment ref="AE353" authorId="0">
      <text>
        <r>
          <rPr>
            <sz val="8"/>
            <rFont val="Tahoma"/>
            <family val="2"/>
          </rPr>
          <t xml:space="preserve"> 2</t>
        </r>
      </text>
    </comment>
    <comment ref="AF353" authorId="0">
      <text>
        <r>
          <rPr>
            <sz val="8"/>
            <rFont val="Tahoma"/>
            <family val="2"/>
          </rPr>
          <t xml:space="preserve"> 3</t>
        </r>
      </text>
    </comment>
    <comment ref="AH354" authorId="0">
      <text>
        <r>
          <rPr>
            <sz val="8"/>
            <rFont val="Tahoma"/>
            <family val="2"/>
          </rPr>
          <t xml:space="preserve"> 2</t>
        </r>
      </text>
    </comment>
    <comment ref="AL354" authorId="0">
      <text>
        <r>
          <rPr>
            <sz val="8"/>
            <rFont val="Tahoma"/>
            <family val="2"/>
          </rPr>
          <t xml:space="preserve"> 2</t>
        </r>
      </text>
    </comment>
  </commentList>
</comments>
</file>

<file path=xl/comments2.xml><?xml version="1.0" encoding="utf-8"?>
<comments xmlns="http://schemas.openxmlformats.org/spreadsheetml/2006/main">
  <authors>
    <author>Zadowolony użytkownik programu Microsoft Office</author>
    <author>darek</author>
    <author>W</author>
  </authors>
  <commentList>
    <comment ref="C15" authorId="0">
      <text>
        <r>
          <rPr>
            <sz val="8"/>
            <rFont val="Tahoma"/>
            <family val="0"/>
          </rPr>
          <t xml:space="preserve"> 1</t>
        </r>
      </text>
    </comment>
    <comment ref="E15" authorId="0">
      <text>
        <r>
          <rPr>
            <sz val="8"/>
            <rFont val="Tahoma"/>
            <family val="0"/>
          </rPr>
          <t xml:space="preserve"> 1</t>
        </r>
      </text>
    </comment>
    <comment ref="C16" authorId="0">
      <text>
        <r>
          <rPr>
            <sz val="8"/>
            <rFont val="Tahoma"/>
            <family val="0"/>
          </rPr>
          <t xml:space="preserve"> 2</t>
        </r>
      </text>
    </comment>
    <comment ref="D16" authorId="0">
      <text>
        <r>
          <rPr>
            <sz val="8"/>
            <rFont val="Tahoma"/>
            <family val="0"/>
          </rPr>
          <t xml:space="preserve"> 1</t>
        </r>
      </text>
    </comment>
    <comment ref="C17" authorId="0">
      <text>
        <r>
          <rPr>
            <sz val="8"/>
            <rFont val="Tahoma"/>
            <family val="0"/>
          </rPr>
          <t xml:space="preserve"> 1</t>
        </r>
      </text>
    </comment>
    <comment ref="C18" authorId="0">
      <text>
        <r>
          <rPr>
            <sz val="8"/>
            <rFont val="Tahoma"/>
            <family val="0"/>
          </rPr>
          <t xml:space="preserve"> 1</t>
        </r>
      </text>
    </comment>
    <comment ref="C19" authorId="0">
      <text>
        <r>
          <rPr>
            <sz val="8"/>
            <rFont val="Tahoma"/>
            <family val="0"/>
          </rPr>
          <t xml:space="preserve"> 4</t>
        </r>
      </text>
    </comment>
    <comment ref="D19" authorId="0">
      <text>
        <r>
          <rPr>
            <sz val="8"/>
            <rFont val="Tahoma"/>
            <family val="0"/>
          </rPr>
          <t>2</t>
        </r>
      </text>
    </comment>
    <comment ref="E19" authorId="0">
      <text>
        <r>
          <rPr>
            <sz val="8"/>
            <rFont val="Tahoma"/>
            <family val="0"/>
          </rPr>
          <t xml:space="preserve"> 1</t>
        </r>
      </text>
    </comment>
    <comment ref="C20" authorId="0">
      <text>
        <r>
          <rPr>
            <sz val="8"/>
            <rFont val="Tahoma"/>
            <family val="0"/>
          </rPr>
          <t xml:space="preserve"> 4</t>
        </r>
      </text>
    </comment>
    <comment ref="D20" authorId="0">
      <text>
        <r>
          <rPr>
            <sz val="8"/>
            <rFont val="Tahoma"/>
            <family val="0"/>
          </rPr>
          <t xml:space="preserve"> 3</t>
        </r>
      </text>
    </comment>
    <comment ref="C22" authorId="0">
      <text>
        <r>
          <rPr>
            <sz val="8"/>
            <rFont val="Tahoma"/>
            <family val="0"/>
          </rPr>
          <t xml:space="preserve"> 3</t>
        </r>
      </text>
    </comment>
    <comment ref="D22" authorId="0">
      <text>
        <r>
          <rPr>
            <sz val="8"/>
            <rFont val="Tahoma"/>
            <family val="0"/>
          </rPr>
          <t xml:space="preserve"> 3</t>
        </r>
      </text>
    </comment>
    <comment ref="C26" authorId="0">
      <text>
        <r>
          <rPr>
            <sz val="8"/>
            <rFont val="Tahoma"/>
            <family val="0"/>
          </rPr>
          <t xml:space="preserve"> 1</t>
        </r>
      </text>
    </comment>
    <comment ref="D26" authorId="0">
      <text>
        <r>
          <rPr>
            <sz val="8"/>
            <rFont val="Tahoma"/>
            <family val="0"/>
          </rPr>
          <t xml:space="preserve"> 1</t>
        </r>
      </text>
    </comment>
    <comment ref="C27" authorId="0">
      <text>
        <r>
          <rPr>
            <sz val="8"/>
            <rFont val="Tahoma"/>
            <family val="0"/>
          </rPr>
          <t xml:space="preserve"> 1</t>
        </r>
      </text>
    </comment>
    <comment ref="E27" authorId="0">
      <text>
        <r>
          <rPr>
            <sz val="8"/>
            <rFont val="Tahoma"/>
            <family val="0"/>
          </rPr>
          <t xml:space="preserve"> 2</t>
        </r>
      </text>
    </comment>
    <comment ref="C28" authorId="0">
      <text>
        <r>
          <rPr>
            <sz val="8"/>
            <rFont val="Tahoma"/>
            <family val="0"/>
          </rPr>
          <t xml:space="preserve"> 2</t>
        </r>
      </text>
    </comment>
    <comment ref="D28" authorId="0">
      <text>
        <r>
          <rPr>
            <sz val="8"/>
            <rFont val="Tahoma"/>
            <family val="0"/>
          </rPr>
          <t xml:space="preserve"> 2</t>
        </r>
      </text>
    </comment>
    <comment ref="C29" authorId="0">
      <text>
        <r>
          <rPr>
            <sz val="8"/>
            <rFont val="Tahoma"/>
            <family val="0"/>
          </rPr>
          <t xml:space="preserve"> 1</t>
        </r>
      </text>
    </comment>
    <comment ref="D29" authorId="0">
      <text>
        <r>
          <rPr>
            <sz val="8"/>
            <rFont val="Tahoma"/>
            <family val="0"/>
          </rPr>
          <t xml:space="preserve"> 1</t>
        </r>
      </text>
    </comment>
    <comment ref="C30" authorId="0">
      <text>
        <r>
          <rPr>
            <sz val="8"/>
            <rFont val="Tahoma"/>
            <family val="0"/>
          </rPr>
          <t xml:space="preserve"> 1</t>
        </r>
      </text>
    </comment>
    <comment ref="D30" authorId="0">
      <text>
        <r>
          <rPr>
            <sz val="8"/>
            <rFont val="Tahoma"/>
            <family val="0"/>
          </rPr>
          <t xml:space="preserve"> 2</t>
        </r>
      </text>
    </comment>
    <comment ref="C31" authorId="0">
      <text>
        <r>
          <rPr>
            <sz val="8"/>
            <rFont val="Tahoma"/>
            <family val="0"/>
          </rPr>
          <t xml:space="preserve"> 3</t>
        </r>
      </text>
    </comment>
    <comment ref="F31" authorId="0">
      <text>
        <r>
          <rPr>
            <sz val="8"/>
            <rFont val="Tahoma"/>
            <family val="0"/>
          </rPr>
          <t xml:space="preserve"> 3</t>
        </r>
      </text>
    </comment>
    <comment ref="C32" authorId="0">
      <text>
        <r>
          <rPr>
            <sz val="8"/>
            <rFont val="Tahoma"/>
            <family val="0"/>
          </rPr>
          <t xml:space="preserve"> 3</t>
        </r>
      </text>
    </comment>
    <comment ref="D32" authorId="0">
      <text>
        <r>
          <rPr>
            <sz val="8"/>
            <rFont val="Tahoma"/>
            <family val="0"/>
          </rPr>
          <t xml:space="preserve"> 1</t>
        </r>
      </text>
    </comment>
    <comment ref="C34" authorId="0">
      <text>
        <r>
          <rPr>
            <sz val="8"/>
            <rFont val="Tahoma"/>
            <family val="0"/>
          </rPr>
          <t xml:space="preserve"> 1</t>
        </r>
      </text>
    </comment>
    <comment ref="C35" authorId="0">
      <text>
        <r>
          <rPr>
            <sz val="8"/>
            <rFont val="Tahoma"/>
            <family val="0"/>
          </rPr>
          <t xml:space="preserve"> 3</t>
        </r>
      </text>
    </comment>
    <comment ref="E35" authorId="0">
      <text>
        <r>
          <rPr>
            <sz val="8"/>
            <rFont val="Tahoma"/>
            <family val="0"/>
          </rPr>
          <t xml:space="preserve"> 2</t>
        </r>
      </text>
    </comment>
    <comment ref="E39" authorId="0">
      <text>
        <r>
          <rPr>
            <sz val="8"/>
            <rFont val="Tahoma"/>
            <family val="0"/>
          </rPr>
          <t xml:space="preserve"> 1</t>
        </r>
      </text>
    </comment>
    <comment ref="D40" authorId="0">
      <text>
        <r>
          <rPr>
            <sz val="8"/>
            <rFont val="Tahoma"/>
            <family val="0"/>
          </rPr>
          <t xml:space="preserve"> 1</t>
        </r>
      </text>
    </comment>
    <comment ref="C41" authorId="0">
      <text>
        <r>
          <rPr>
            <sz val="8"/>
            <rFont val="Tahoma"/>
            <family val="0"/>
          </rPr>
          <t xml:space="preserve"> 3</t>
        </r>
      </text>
    </comment>
    <comment ref="E41" authorId="0">
      <text>
        <r>
          <rPr>
            <sz val="8"/>
            <rFont val="Tahoma"/>
            <family val="0"/>
          </rPr>
          <t xml:space="preserve"> 2</t>
        </r>
      </text>
    </comment>
    <comment ref="C42" authorId="0">
      <text>
        <r>
          <rPr>
            <sz val="8"/>
            <rFont val="Tahoma"/>
            <family val="0"/>
          </rPr>
          <t xml:space="preserve"> 2</t>
        </r>
      </text>
    </comment>
    <comment ref="E42" authorId="0">
      <text>
        <r>
          <rPr>
            <sz val="8"/>
            <rFont val="Tahoma"/>
            <family val="0"/>
          </rPr>
          <t xml:space="preserve"> 2</t>
        </r>
      </text>
    </comment>
    <comment ref="C43" authorId="0">
      <text>
        <r>
          <rPr>
            <sz val="8"/>
            <rFont val="Tahoma"/>
            <family val="0"/>
          </rPr>
          <t xml:space="preserve"> 2</t>
        </r>
      </text>
    </comment>
    <comment ref="D43" authorId="0">
      <text>
        <r>
          <rPr>
            <sz val="8"/>
            <rFont val="Tahoma"/>
            <family val="0"/>
          </rPr>
          <t xml:space="preserve"> 1</t>
        </r>
      </text>
    </comment>
    <comment ref="E43" authorId="0">
      <text>
        <r>
          <rPr>
            <sz val="8"/>
            <rFont val="Tahoma"/>
            <family val="0"/>
          </rPr>
          <t xml:space="preserve"> 1</t>
        </r>
      </text>
    </comment>
    <comment ref="C44" authorId="0">
      <text>
        <r>
          <rPr>
            <sz val="8"/>
            <rFont val="Tahoma"/>
            <family val="0"/>
          </rPr>
          <t xml:space="preserve"> 2</t>
        </r>
      </text>
    </comment>
    <comment ref="D44" authorId="0">
      <text>
        <r>
          <rPr>
            <sz val="8"/>
            <rFont val="Tahoma"/>
            <family val="0"/>
          </rPr>
          <t xml:space="preserve"> 1</t>
        </r>
      </text>
    </comment>
    <comment ref="C45" authorId="0">
      <text>
        <r>
          <rPr>
            <sz val="8"/>
            <rFont val="Tahoma"/>
            <family val="0"/>
          </rPr>
          <t xml:space="preserve"> 2</t>
        </r>
      </text>
    </comment>
    <comment ref="E45" authorId="0">
      <text>
        <r>
          <rPr>
            <sz val="8"/>
            <rFont val="Tahoma"/>
            <family val="0"/>
          </rPr>
          <t xml:space="preserve"> 1</t>
        </r>
      </text>
    </comment>
    <comment ref="C46" authorId="0">
      <text>
        <r>
          <rPr>
            <sz val="8"/>
            <rFont val="Tahoma"/>
            <family val="0"/>
          </rPr>
          <t xml:space="preserve"> 2</t>
        </r>
      </text>
    </comment>
    <comment ref="D46" authorId="0">
      <text>
        <r>
          <rPr>
            <sz val="8"/>
            <rFont val="Tahoma"/>
            <family val="0"/>
          </rPr>
          <t xml:space="preserve"> 1</t>
        </r>
      </text>
    </comment>
    <comment ref="C47" authorId="0">
      <text>
        <r>
          <rPr>
            <sz val="8"/>
            <rFont val="Tahoma"/>
            <family val="0"/>
          </rPr>
          <t xml:space="preserve"> 2</t>
        </r>
      </text>
    </comment>
    <comment ref="D47" authorId="0">
      <text>
        <r>
          <rPr>
            <sz val="8"/>
            <rFont val="Tahoma"/>
            <family val="0"/>
          </rPr>
          <t xml:space="preserve"> 1</t>
        </r>
      </text>
    </comment>
    <comment ref="F47" authorId="0">
      <text>
        <r>
          <rPr>
            <sz val="8"/>
            <rFont val="Tahoma"/>
            <family val="0"/>
          </rPr>
          <t xml:space="preserve"> 1</t>
        </r>
      </text>
    </comment>
    <comment ref="E52" authorId="0">
      <text>
        <r>
          <rPr>
            <sz val="8"/>
            <rFont val="Tahoma"/>
            <family val="0"/>
          </rPr>
          <t xml:space="preserve"> 1</t>
        </r>
      </text>
    </comment>
    <comment ref="D53" authorId="0">
      <text>
        <r>
          <rPr>
            <sz val="8"/>
            <rFont val="Tahoma"/>
            <family val="0"/>
          </rPr>
          <t xml:space="preserve"> 1</t>
        </r>
      </text>
    </comment>
    <comment ref="C54" authorId="0">
      <text>
        <r>
          <rPr>
            <sz val="8"/>
            <rFont val="Tahoma"/>
            <family val="0"/>
          </rPr>
          <t xml:space="preserve"> 1</t>
        </r>
      </text>
    </comment>
    <comment ref="D54" authorId="0">
      <text>
        <r>
          <rPr>
            <sz val="8"/>
            <rFont val="Tahoma"/>
            <family val="0"/>
          </rPr>
          <t xml:space="preserve"> 2</t>
        </r>
      </text>
    </comment>
    <comment ref="C55" authorId="0">
      <text>
        <r>
          <rPr>
            <sz val="8"/>
            <rFont val="Tahoma"/>
            <family val="0"/>
          </rPr>
          <t xml:space="preserve"> 1</t>
        </r>
      </text>
    </comment>
    <comment ref="E55" authorId="0">
      <text>
        <r>
          <rPr>
            <sz val="8"/>
            <rFont val="Tahoma"/>
            <family val="0"/>
          </rPr>
          <t xml:space="preserve"> 1</t>
        </r>
      </text>
    </comment>
    <comment ref="C56" authorId="0">
      <text>
        <r>
          <rPr>
            <sz val="8"/>
            <rFont val="Tahoma"/>
            <family val="0"/>
          </rPr>
          <t xml:space="preserve"> 2</t>
        </r>
      </text>
    </comment>
    <comment ref="E56" authorId="0">
      <text>
        <r>
          <rPr>
            <sz val="8"/>
            <rFont val="Tahoma"/>
            <family val="0"/>
          </rPr>
          <t xml:space="preserve"> 2</t>
        </r>
      </text>
    </comment>
    <comment ref="C57" authorId="0">
      <text>
        <r>
          <rPr>
            <sz val="8"/>
            <rFont val="Tahoma"/>
            <family val="0"/>
          </rPr>
          <t xml:space="preserve"> 2</t>
        </r>
      </text>
    </comment>
    <comment ref="E57" authorId="0">
      <text>
        <r>
          <rPr>
            <sz val="8"/>
            <rFont val="Tahoma"/>
            <family val="0"/>
          </rPr>
          <t xml:space="preserve"> 2</t>
        </r>
      </text>
    </comment>
    <comment ref="C58" authorId="0">
      <text>
        <r>
          <rPr>
            <sz val="8"/>
            <rFont val="Tahoma"/>
            <family val="0"/>
          </rPr>
          <t xml:space="preserve"> 2</t>
        </r>
      </text>
    </comment>
    <comment ref="F58" authorId="0">
      <text>
        <r>
          <rPr>
            <sz val="8"/>
            <rFont val="Tahoma"/>
            <family val="0"/>
          </rPr>
          <t xml:space="preserve"> 2</t>
        </r>
      </text>
    </comment>
    <comment ref="C59" authorId="0">
      <text>
        <r>
          <rPr>
            <sz val="8"/>
            <rFont val="Tahoma"/>
            <family val="0"/>
          </rPr>
          <t xml:space="preserve"> 1</t>
        </r>
      </text>
    </comment>
    <comment ref="D59" authorId="0">
      <text>
        <r>
          <rPr>
            <sz val="8"/>
            <rFont val="Tahoma"/>
            <family val="0"/>
          </rPr>
          <t xml:space="preserve"> 1</t>
        </r>
      </text>
    </comment>
    <comment ref="E59" authorId="0">
      <text>
        <r>
          <rPr>
            <sz val="8"/>
            <rFont val="Tahoma"/>
            <family val="0"/>
          </rPr>
          <t xml:space="preserve"> 1</t>
        </r>
      </text>
    </comment>
    <comment ref="C60" authorId="0">
      <text>
        <r>
          <rPr>
            <sz val="8"/>
            <rFont val="Tahoma"/>
            <family val="0"/>
          </rPr>
          <t xml:space="preserve"> 3</t>
        </r>
      </text>
    </comment>
    <comment ref="D60" authorId="0">
      <text>
        <r>
          <rPr>
            <sz val="8"/>
            <rFont val="Tahoma"/>
            <family val="0"/>
          </rPr>
          <t xml:space="preserve"> 1</t>
        </r>
      </text>
    </comment>
    <comment ref="E65" authorId="0">
      <text>
        <r>
          <rPr>
            <sz val="8"/>
            <rFont val="Tahoma"/>
            <family val="0"/>
          </rPr>
          <t xml:space="preserve"> 1</t>
        </r>
      </text>
    </comment>
    <comment ref="C66" authorId="0">
      <text>
        <r>
          <rPr>
            <sz val="8"/>
            <rFont val="Tahoma"/>
            <family val="0"/>
          </rPr>
          <t xml:space="preserve"> 3</t>
        </r>
      </text>
    </comment>
    <comment ref="E66" authorId="0">
      <text>
        <r>
          <rPr>
            <sz val="8"/>
            <rFont val="Tahoma"/>
            <family val="0"/>
          </rPr>
          <t xml:space="preserve"> 2</t>
        </r>
      </text>
    </comment>
    <comment ref="C67" authorId="0">
      <text>
        <r>
          <rPr>
            <sz val="8"/>
            <rFont val="Tahoma"/>
            <family val="0"/>
          </rPr>
          <t xml:space="preserve"> 1</t>
        </r>
      </text>
    </comment>
    <comment ref="D67" authorId="0">
      <text>
        <r>
          <rPr>
            <sz val="8"/>
            <rFont val="Tahoma"/>
            <family val="0"/>
          </rPr>
          <t xml:space="preserve"> 1</t>
        </r>
      </text>
    </comment>
    <comment ref="C68" authorId="0">
      <text>
        <r>
          <rPr>
            <sz val="8"/>
            <rFont val="Tahoma"/>
            <family val="0"/>
          </rPr>
          <t xml:space="preserve"> 3</t>
        </r>
      </text>
    </comment>
    <comment ref="E68" authorId="0">
      <text>
        <r>
          <rPr>
            <sz val="8"/>
            <rFont val="Tahoma"/>
            <family val="0"/>
          </rPr>
          <t xml:space="preserve"> 2</t>
        </r>
      </text>
    </comment>
    <comment ref="C69" authorId="0">
      <text>
        <r>
          <rPr>
            <sz val="8"/>
            <rFont val="Tahoma"/>
            <family val="0"/>
          </rPr>
          <t xml:space="preserve"> 1</t>
        </r>
      </text>
    </comment>
    <comment ref="E69" authorId="0">
      <text>
        <r>
          <rPr>
            <sz val="8"/>
            <rFont val="Tahoma"/>
            <family val="0"/>
          </rPr>
          <t xml:space="preserve"> 1</t>
        </r>
      </text>
    </comment>
    <comment ref="C70" authorId="0">
      <text>
        <r>
          <rPr>
            <sz val="8"/>
            <rFont val="Tahoma"/>
            <family val="0"/>
          </rPr>
          <t xml:space="preserve"> 2</t>
        </r>
      </text>
    </comment>
    <comment ref="D70" authorId="0">
      <text>
        <r>
          <rPr>
            <sz val="8"/>
            <rFont val="Tahoma"/>
            <family val="0"/>
          </rPr>
          <t xml:space="preserve"> 2</t>
        </r>
      </text>
    </comment>
    <comment ref="C71" authorId="0">
      <text>
        <r>
          <rPr>
            <sz val="8"/>
            <rFont val="Tahoma"/>
            <family val="0"/>
          </rPr>
          <t xml:space="preserve"> 3</t>
        </r>
      </text>
    </comment>
    <comment ref="D71" authorId="0">
      <text>
        <r>
          <rPr>
            <sz val="8"/>
            <rFont val="Tahoma"/>
            <family val="0"/>
          </rPr>
          <t xml:space="preserve"> 2</t>
        </r>
      </text>
    </comment>
    <comment ref="F71" authorId="0">
      <text>
        <r>
          <rPr>
            <sz val="8"/>
            <rFont val="Tahoma"/>
            <family val="0"/>
          </rPr>
          <t xml:space="preserve"> 2</t>
        </r>
      </text>
    </comment>
    <comment ref="C72" authorId="0">
      <text>
        <r>
          <rPr>
            <sz val="8"/>
            <rFont val="Tahoma"/>
            <family val="0"/>
          </rPr>
          <t xml:space="preserve"> 1</t>
        </r>
      </text>
    </comment>
    <comment ref="C73" authorId="0">
      <text>
        <r>
          <rPr>
            <sz val="8"/>
            <rFont val="Tahoma"/>
            <family val="0"/>
          </rPr>
          <t xml:space="preserve"> 2</t>
        </r>
      </text>
    </comment>
    <comment ref="D73" authorId="0">
      <text>
        <r>
          <rPr>
            <sz val="8"/>
            <rFont val="Tahoma"/>
            <family val="0"/>
          </rPr>
          <t xml:space="preserve"> 2</t>
        </r>
      </text>
    </comment>
    <comment ref="F73" authorId="0">
      <text>
        <r>
          <rPr>
            <sz val="8"/>
            <rFont val="Tahoma"/>
            <family val="0"/>
          </rPr>
          <t xml:space="preserve"> 1</t>
        </r>
      </text>
    </comment>
    <comment ref="E77" authorId="0">
      <text>
        <r>
          <rPr>
            <sz val="8"/>
            <rFont val="Tahoma"/>
            <family val="0"/>
          </rPr>
          <t xml:space="preserve"> 2</t>
        </r>
      </text>
    </comment>
    <comment ref="C78" authorId="0">
      <text>
        <r>
          <rPr>
            <sz val="8"/>
            <rFont val="Tahoma"/>
            <family val="0"/>
          </rPr>
          <t xml:space="preserve"> 2</t>
        </r>
      </text>
    </comment>
    <comment ref="E78" authorId="0">
      <text>
        <r>
          <rPr>
            <sz val="8"/>
            <rFont val="Tahoma"/>
            <family val="0"/>
          </rPr>
          <t xml:space="preserve"> 2</t>
        </r>
      </text>
    </comment>
    <comment ref="C79" authorId="0">
      <text>
        <r>
          <rPr>
            <sz val="8"/>
            <rFont val="Tahoma"/>
            <family val="0"/>
          </rPr>
          <t xml:space="preserve"> 2</t>
        </r>
      </text>
    </comment>
    <comment ref="C81" authorId="0">
      <text>
        <r>
          <rPr>
            <sz val="8"/>
            <rFont val="Tahoma"/>
            <family val="0"/>
          </rPr>
          <t xml:space="preserve"> 1</t>
        </r>
      </text>
    </comment>
    <comment ref="D81" authorId="0">
      <text>
        <r>
          <rPr>
            <sz val="8"/>
            <rFont val="Tahoma"/>
            <family val="0"/>
          </rPr>
          <t xml:space="preserve"> 2</t>
        </r>
      </text>
    </comment>
    <comment ref="F81" authorId="0">
      <text>
        <r>
          <rPr>
            <sz val="8"/>
            <rFont val="Tahoma"/>
            <family val="0"/>
          </rPr>
          <t xml:space="preserve"> 2</t>
        </r>
      </text>
    </comment>
    <comment ref="C82" authorId="0">
      <text>
        <r>
          <rPr>
            <sz val="8"/>
            <rFont val="Tahoma"/>
            <family val="0"/>
          </rPr>
          <t xml:space="preserve"> 3</t>
        </r>
      </text>
    </comment>
    <comment ref="D82" authorId="0">
      <text>
        <r>
          <rPr>
            <sz val="8"/>
            <rFont val="Tahoma"/>
            <family val="0"/>
          </rPr>
          <t xml:space="preserve"> 3</t>
        </r>
      </text>
    </comment>
    <comment ref="C83" authorId="0">
      <text>
        <r>
          <rPr>
            <sz val="8"/>
            <rFont val="Tahoma"/>
            <family val="0"/>
          </rPr>
          <t xml:space="preserve"> 3</t>
        </r>
      </text>
    </comment>
    <comment ref="D83" authorId="0">
      <text>
        <r>
          <rPr>
            <sz val="8"/>
            <rFont val="Tahoma"/>
            <family val="0"/>
          </rPr>
          <t xml:space="preserve"> 3</t>
        </r>
      </text>
    </comment>
    <comment ref="E84" authorId="0">
      <text>
        <r>
          <rPr>
            <sz val="8"/>
            <rFont val="Tahoma"/>
            <family val="0"/>
          </rPr>
          <t xml:space="preserve"> 2</t>
        </r>
      </text>
    </comment>
    <comment ref="F85" authorId="0">
      <text>
        <r>
          <rPr>
            <sz val="8"/>
            <rFont val="Tahoma"/>
            <family val="0"/>
          </rPr>
          <t xml:space="preserve"> 1</t>
        </r>
      </text>
    </comment>
    <comment ref="C91" authorId="0">
      <text>
        <r>
          <rPr>
            <sz val="8"/>
            <rFont val="Tahoma"/>
            <family val="0"/>
          </rPr>
          <t xml:space="preserve"> 2</t>
        </r>
      </text>
    </comment>
    <comment ref="E91" authorId="0">
      <text>
        <r>
          <rPr>
            <sz val="8"/>
            <rFont val="Tahoma"/>
            <family val="0"/>
          </rPr>
          <t xml:space="preserve"> 1</t>
        </r>
      </text>
    </comment>
    <comment ref="C92" authorId="0">
      <text>
        <r>
          <rPr>
            <sz val="8"/>
            <rFont val="Tahoma"/>
            <family val="0"/>
          </rPr>
          <t>1</t>
        </r>
      </text>
    </comment>
    <comment ref="F92" authorId="0">
      <text>
        <r>
          <rPr>
            <sz val="8"/>
            <rFont val="Tahoma"/>
            <family val="0"/>
          </rPr>
          <t>1</t>
        </r>
      </text>
    </comment>
    <comment ref="C93" authorId="0">
      <text>
        <r>
          <rPr>
            <sz val="8"/>
            <rFont val="Tahoma"/>
            <family val="0"/>
          </rPr>
          <t xml:space="preserve"> 2</t>
        </r>
      </text>
    </comment>
    <comment ref="C94" authorId="0">
      <text>
        <r>
          <rPr>
            <sz val="8"/>
            <rFont val="Tahoma"/>
            <family val="0"/>
          </rPr>
          <t xml:space="preserve"> 1</t>
        </r>
      </text>
    </comment>
    <comment ref="D94" authorId="0">
      <text>
        <r>
          <rPr>
            <sz val="8"/>
            <rFont val="Tahoma"/>
            <family val="0"/>
          </rPr>
          <t xml:space="preserve"> 1</t>
        </r>
      </text>
    </comment>
    <comment ref="F94" authorId="0">
      <text>
        <r>
          <rPr>
            <sz val="8"/>
            <rFont val="Tahoma"/>
            <family val="0"/>
          </rPr>
          <t xml:space="preserve"> 1</t>
        </r>
      </text>
    </comment>
    <comment ref="F95" authorId="0">
      <text>
        <r>
          <rPr>
            <sz val="8"/>
            <rFont val="Tahoma"/>
            <family val="0"/>
          </rPr>
          <t xml:space="preserve"> 1</t>
        </r>
      </text>
    </comment>
    <comment ref="C105" authorId="0">
      <text>
        <r>
          <rPr>
            <sz val="8"/>
            <rFont val="Tahoma"/>
            <family val="0"/>
          </rPr>
          <t xml:space="preserve"> 2</t>
        </r>
      </text>
    </comment>
    <comment ref="C106" authorId="0">
      <text>
        <r>
          <rPr>
            <sz val="8"/>
            <rFont val="Tahoma"/>
            <family val="0"/>
          </rPr>
          <t xml:space="preserve"> 2</t>
        </r>
      </text>
    </comment>
    <comment ref="F106" authorId="0">
      <text>
        <r>
          <rPr>
            <sz val="8"/>
            <rFont val="Tahoma"/>
            <family val="0"/>
          </rPr>
          <t xml:space="preserve"> 2</t>
        </r>
      </text>
    </comment>
    <comment ref="C107" authorId="0">
      <text>
        <r>
          <rPr>
            <sz val="8"/>
            <rFont val="Tahoma"/>
            <family val="0"/>
          </rPr>
          <t xml:space="preserve"> 2</t>
        </r>
      </text>
    </comment>
    <comment ref="E107" authorId="0">
      <text>
        <r>
          <rPr>
            <sz val="8"/>
            <rFont val="Tahoma"/>
            <family val="0"/>
          </rPr>
          <t xml:space="preserve"> 1</t>
        </r>
      </text>
    </comment>
    <comment ref="C108" authorId="0">
      <text>
        <r>
          <rPr>
            <sz val="8"/>
            <rFont val="Tahoma"/>
            <family val="0"/>
          </rPr>
          <t xml:space="preserve"> 1</t>
        </r>
      </text>
    </comment>
    <comment ref="E108" authorId="0">
      <text>
        <r>
          <rPr>
            <sz val="8"/>
            <rFont val="Tahoma"/>
            <family val="0"/>
          </rPr>
          <t xml:space="preserve"> 1</t>
        </r>
      </text>
    </comment>
    <comment ref="C109" authorId="0">
      <text>
        <r>
          <rPr>
            <sz val="8"/>
            <rFont val="Tahoma"/>
            <family val="0"/>
          </rPr>
          <t xml:space="preserve"> 2</t>
        </r>
      </text>
    </comment>
    <comment ref="D109" authorId="0">
      <text>
        <r>
          <rPr>
            <sz val="8"/>
            <rFont val="Tahoma"/>
            <family val="0"/>
          </rPr>
          <t xml:space="preserve"> 2</t>
        </r>
      </text>
    </comment>
    <comment ref="C119" authorId="0">
      <text>
        <r>
          <rPr>
            <sz val="8"/>
            <rFont val="Tahoma"/>
            <family val="0"/>
          </rPr>
          <t xml:space="preserve"> 4</t>
        </r>
      </text>
    </comment>
    <comment ref="E119" authorId="0">
      <text>
        <r>
          <rPr>
            <sz val="8"/>
            <rFont val="Tahoma"/>
            <family val="0"/>
          </rPr>
          <t xml:space="preserve"> 1</t>
        </r>
      </text>
    </comment>
    <comment ref="F119" authorId="0">
      <text>
        <r>
          <rPr>
            <sz val="8"/>
            <rFont val="Tahoma"/>
            <family val="0"/>
          </rPr>
          <t xml:space="preserve"> 3</t>
        </r>
      </text>
    </comment>
    <comment ref="F120" authorId="0">
      <text>
        <r>
          <rPr>
            <sz val="8"/>
            <rFont val="Tahoma"/>
            <family val="0"/>
          </rPr>
          <t xml:space="preserve"> 1</t>
        </r>
      </text>
    </comment>
    <comment ref="C126" authorId="0">
      <text>
        <r>
          <rPr>
            <sz val="8"/>
            <rFont val="Tahoma"/>
            <family val="0"/>
          </rPr>
          <t>1</t>
        </r>
      </text>
    </comment>
    <comment ref="F126" authorId="0">
      <text>
        <r>
          <rPr>
            <sz val="8"/>
            <rFont val="Tahoma"/>
            <family val="0"/>
          </rPr>
          <t>1</t>
        </r>
      </text>
    </comment>
    <comment ref="C127" authorId="0">
      <text>
        <r>
          <rPr>
            <sz val="8"/>
            <rFont val="Tahoma"/>
            <family val="0"/>
          </rPr>
          <t xml:space="preserve"> 3</t>
        </r>
      </text>
    </comment>
    <comment ref="C128" authorId="0">
      <text>
        <r>
          <rPr>
            <sz val="8"/>
            <rFont val="Tahoma"/>
            <family val="0"/>
          </rPr>
          <t xml:space="preserve"> 3</t>
        </r>
      </text>
    </comment>
    <comment ref="D128" authorId="0">
      <text>
        <r>
          <rPr>
            <sz val="8"/>
            <rFont val="Tahoma"/>
            <family val="0"/>
          </rPr>
          <t xml:space="preserve"> 2</t>
        </r>
      </text>
    </comment>
    <comment ref="F129" authorId="0">
      <text>
        <r>
          <rPr>
            <sz val="8"/>
            <rFont val="Tahoma"/>
            <family val="0"/>
          </rPr>
          <t xml:space="preserve"> 1</t>
        </r>
      </text>
    </comment>
    <comment ref="C139" authorId="0">
      <text>
        <r>
          <rPr>
            <sz val="8"/>
            <rFont val="Tahoma"/>
            <family val="0"/>
          </rPr>
          <t xml:space="preserve"> 2</t>
        </r>
      </text>
    </comment>
    <comment ref="D139" authorId="0">
      <text>
        <r>
          <rPr>
            <sz val="8"/>
            <rFont val="Tahoma"/>
            <family val="0"/>
          </rPr>
          <t xml:space="preserve"> 2</t>
        </r>
      </text>
    </comment>
    <comment ref="C140" authorId="0">
      <text>
        <r>
          <rPr>
            <sz val="8"/>
            <rFont val="Tahoma"/>
            <family val="0"/>
          </rPr>
          <t xml:space="preserve"> 2</t>
        </r>
      </text>
    </comment>
    <comment ref="E140" authorId="0">
      <text>
        <r>
          <rPr>
            <sz val="8"/>
            <rFont val="Tahoma"/>
            <family val="0"/>
          </rPr>
          <t xml:space="preserve"> 2</t>
        </r>
      </text>
    </comment>
    <comment ref="C141" authorId="0">
      <text>
        <r>
          <rPr>
            <sz val="8"/>
            <rFont val="Tahoma"/>
            <family val="0"/>
          </rPr>
          <t xml:space="preserve"> 2</t>
        </r>
      </text>
    </comment>
    <comment ref="E141" authorId="0">
      <text>
        <r>
          <rPr>
            <sz val="8"/>
            <rFont val="Tahoma"/>
            <family val="0"/>
          </rPr>
          <t xml:space="preserve"> 2</t>
        </r>
      </text>
    </comment>
    <comment ref="C142" authorId="0">
      <text>
        <r>
          <rPr>
            <sz val="8"/>
            <rFont val="Tahoma"/>
            <family val="0"/>
          </rPr>
          <t xml:space="preserve"> 3</t>
        </r>
      </text>
    </comment>
    <comment ref="E142" authorId="0">
      <text>
        <r>
          <rPr>
            <sz val="8"/>
            <rFont val="Tahoma"/>
            <family val="0"/>
          </rPr>
          <t xml:space="preserve"> 1</t>
        </r>
      </text>
    </comment>
    <comment ref="F142" authorId="0">
      <text>
        <r>
          <rPr>
            <sz val="8"/>
            <rFont val="Tahoma"/>
            <family val="0"/>
          </rPr>
          <t xml:space="preserve"> 1</t>
        </r>
      </text>
    </comment>
    <comment ref="C150" authorId="0">
      <text>
        <r>
          <rPr>
            <sz val="8"/>
            <rFont val="Tahoma"/>
            <family val="0"/>
          </rPr>
          <t xml:space="preserve"> 3</t>
        </r>
      </text>
    </comment>
    <comment ref="F150" authorId="0">
      <text>
        <r>
          <rPr>
            <sz val="8"/>
            <rFont val="Tahoma"/>
            <family val="0"/>
          </rPr>
          <t xml:space="preserve"> 3</t>
        </r>
      </text>
    </comment>
    <comment ref="C151" authorId="0">
      <text>
        <r>
          <rPr>
            <sz val="8"/>
            <rFont val="Tahoma"/>
            <family val="0"/>
          </rPr>
          <t xml:space="preserve"> 2</t>
        </r>
      </text>
    </comment>
    <comment ref="E151" authorId="0">
      <text>
        <r>
          <rPr>
            <sz val="8"/>
            <rFont val="Tahoma"/>
            <family val="0"/>
          </rPr>
          <t xml:space="preserve"> 2</t>
        </r>
      </text>
    </comment>
    <comment ref="C152" authorId="0">
      <text>
        <r>
          <rPr>
            <sz val="8"/>
            <rFont val="Tahoma"/>
            <family val="0"/>
          </rPr>
          <t xml:space="preserve"> 3</t>
        </r>
      </text>
    </comment>
    <comment ref="F152" authorId="0">
      <text>
        <r>
          <rPr>
            <sz val="8"/>
            <rFont val="Tahoma"/>
            <family val="0"/>
          </rPr>
          <t xml:space="preserve"> 3</t>
        </r>
      </text>
    </comment>
    <comment ref="C153" authorId="0">
      <text>
        <r>
          <rPr>
            <sz val="8"/>
            <rFont val="Tahoma"/>
            <family val="0"/>
          </rPr>
          <t xml:space="preserve"> 2</t>
        </r>
      </text>
    </comment>
    <comment ref="F153" authorId="0">
      <text>
        <r>
          <rPr>
            <sz val="8"/>
            <rFont val="Tahoma"/>
            <family val="0"/>
          </rPr>
          <t xml:space="preserve"> 3</t>
        </r>
      </text>
    </comment>
    <comment ref="F154" authorId="0">
      <text>
        <r>
          <rPr>
            <sz val="8"/>
            <rFont val="Tahoma"/>
            <family val="0"/>
          </rPr>
          <t xml:space="preserve"> 1</t>
        </r>
      </text>
    </comment>
    <comment ref="C160" authorId="0">
      <text>
        <r>
          <rPr>
            <sz val="8"/>
            <rFont val="Tahoma"/>
            <family val="0"/>
          </rPr>
          <t xml:space="preserve"> 2</t>
        </r>
      </text>
    </comment>
    <comment ref="F160" authorId="0">
      <text>
        <r>
          <rPr>
            <sz val="8"/>
            <rFont val="Tahoma"/>
            <family val="0"/>
          </rPr>
          <t xml:space="preserve"> 2</t>
        </r>
      </text>
    </comment>
    <comment ref="C161" authorId="0">
      <text>
        <r>
          <rPr>
            <sz val="8"/>
            <rFont val="Tahoma"/>
            <family val="0"/>
          </rPr>
          <t xml:space="preserve"> 2</t>
        </r>
      </text>
    </comment>
    <comment ref="C162" authorId="0">
      <text>
        <r>
          <rPr>
            <sz val="8"/>
            <rFont val="Tahoma"/>
            <family val="0"/>
          </rPr>
          <t xml:space="preserve"> 1</t>
        </r>
      </text>
    </comment>
    <comment ref="F162" authorId="0">
      <text>
        <r>
          <rPr>
            <sz val="8"/>
            <rFont val="Tahoma"/>
            <family val="0"/>
          </rPr>
          <t xml:space="preserve"> 3</t>
        </r>
      </text>
    </comment>
    <comment ref="F163" authorId="0">
      <text>
        <r>
          <rPr>
            <sz val="8"/>
            <rFont val="Tahoma"/>
            <family val="0"/>
          </rPr>
          <t xml:space="preserve"> 1</t>
        </r>
      </text>
    </comment>
    <comment ref="C173" authorId="0">
      <text>
        <r>
          <rPr>
            <sz val="8"/>
            <rFont val="Tahoma"/>
            <family val="0"/>
          </rPr>
          <t xml:space="preserve"> 3</t>
        </r>
      </text>
    </comment>
    <comment ref="E173" authorId="0">
      <text>
        <r>
          <rPr>
            <sz val="8"/>
            <rFont val="Tahoma"/>
            <family val="0"/>
          </rPr>
          <t xml:space="preserve"> 1</t>
        </r>
      </text>
    </comment>
    <comment ref="C174" authorId="0">
      <text>
        <r>
          <rPr>
            <sz val="8"/>
            <rFont val="Tahoma"/>
            <family val="0"/>
          </rPr>
          <t xml:space="preserve"> 2</t>
        </r>
      </text>
    </comment>
    <comment ref="E174" authorId="0">
      <text>
        <r>
          <rPr>
            <sz val="8"/>
            <rFont val="Tahoma"/>
            <family val="0"/>
          </rPr>
          <t xml:space="preserve"> 2</t>
        </r>
      </text>
    </comment>
    <comment ref="F174" authorId="0">
      <text>
        <r>
          <rPr>
            <sz val="8"/>
            <rFont val="Tahoma"/>
            <family val="0"/>
          </rPr>
          <t xml:space="preserve"> 1</t>
        </r>
      </text>
    </comment>
    <comment ref="C175" authorId="0">
      <text>
        <r>
          <rPr>
            <sz val="8"/>
            <rFont val="Tahoma"/>
            <family val="0"/>
          </rPr>
          <t xml:space="preserve"> 3</t>
        </r>
      </text>
    </comment>
    <comment ref="E175" authorId="0">
      <text>
        <r>
          <rPr>
            <sz val="8"/>
            <rFont val="Tahoma"/>
            <family val="0"/>
          </rPr>
          <t xml:space="preserve"> 2</t>
        </r>
      </text>
    </comment>
    <comment ref="F175" authorId="0">
      <text>
        <r>
          <rPr>
            <sz val="8"/>
            <rFont val="Tahoma"/>
            <family val="0"/>
          </rPr>
          <t xml:space="preserve"> 1</t>
        </r>
      </text>
    </comment>
    <comment ref="C183" authorId="0">
      <text>
        <r>
          <rPr>
            <sz val="8"/>
            <rFont val="Tahoma"/>
            <family val="0"/>
          </rPr>
          <t xml:space="preserve"> 4</t>
        </r>
      </text>
    </comment>
    <comment ref="E183" authorId="0">
      <text>
        <r>
          <rPr>
            <sz val="8"/>
            <rFont val="Tahoma"/>
            <family val="0"/>
          </rPr>
          <t xml:space="preserve"> 3</t>
        </r>
      </text>
    </comment>
    <comment ref="F183" authorId="0">
      <text>
        <r>
          <rPr>
            <sz val="8"/>
            <rFont val="Tahoma"/>
            <family val="0"/>
          </rPr>
          <t xml:space="preserve"> 2</t>
        </r>
      </text>
    </comment>
    <comment ref="C184" authorId="0">
      <text>
        <r>
          <rPr>
            <sz val="8"/>
            <rFont val="Tahoma"/>
            <family val="0"/>
          </rPr>
          <t xml:space="preserve"> 3</t>
        </r>
      </text>
    </comment>
    <comment ref="E184" authorId="0">
      <text>
        <r>
          <rPr>
            <sz val="8"/>
            <rFont val="Tahoma"/>
            <family val="0"/>
          </rPr>
          <t xml:space="preserve"> 1</t>
        </r>
      </text>
    </comment>
    <comment ref="F184" authorId="0">
      <text>
        <r>
          <rPr>
            <sz val="8"/>
            <rFont val="Tahoma"/>
            <family val="0"/>
          </rPr>
          <t xml:space="preserve"> 3</t>
        </r>
      </text>
    </comment>
    <comment ref="C185" authorId="0">
      <text>
        <r>
          <rPr>
            <sz val="8"/>
            <rFont val="Tahoma"/>
            <family val="0"/>
          </rPr>
          <t xml:space="preserve"> 2</t>
        </r>
      </text>
    </comment>
    <comment ref="D185" authorId="0">
      <text>
        <r>
          <rPr>
            <sz val="8"/>
            <rFont val="Tahoma"/>
            <family val="0"/>
          </rPr>
          <t xml:space="preserve"> 3</t>
        </r>
      </text>
    </comment>
    <comment ref="F186" authorId="0">
      <text>
        <r>
          <rPr>
            <sz val="8"/>
            <rFont val="Tahoma"/>
            <family val="0"/>
          </rPr>
          <t xml:space="preserve"> 1</t>
        </r>
      </text>
    </comment>
    <comment ref="C192" authorId="0">
      <text>
        <r>
          <rPr>
            <sz val="8"/>
            <rFont val="Tahoma"/>
            <family val="0"/>
          </rPr>
          <t xml:space="preserve"> 3</t>
        </r>
      </text>
    </comment>
    <comment ref="D192" authorId="0">
      <text>
        <r>
          <rPr>
            <sz val="8"/>
            <rFont val="Tahoma"/>
            <family val="0"/>
          </rPr>
          <t xml:space="preserve"> 1</t>
        </r>
      </text>
    </comment>
    <comment ref="F192" authorId="0">
      <text>
        <r>
          <rPr>
            <sz val="8"/>
            <rFont val="Tahoma"/>
            <family val="0"/>
          </rPr>
          <t xml:space="preserve"> 1</t>
        </r>
      </text>
    </comment>
    <comment ref="C193" authorId="0">
      <text>
        <r>
          <rPr>
            <sz val="8"/>
            <rFont val="Tahoma"/>
            <family val="0"/>
          </rPr>
          <t xml:space="preserve"> 2</t>
        </r>
      </text>
    </comment>
    <comment ref="D193" authorId="0">
      <text>
        <r>
          <rPr>
            <sz val="8"/>
            <rFont val="Tahoma"/>
            <family val="0"/>
          </rPr>
          <t xml:space="preserve"> 1</t>
        </r>
      </text>
    </comment>
    <comment ref="F193" authorId="0">
      <text>
        <r>
          <rPr>
            <sz val="8"/>
            <rFont val="Tahoma"/>
            <family val="0"/>
          </rPr>
          <t xml:space="preserve"> 2</t>
        </r>
      </text>
    </comment>
    <comment ref="F194" authorId="0">
      <text>
        <r>
          <rPr>
            <sz val="8"/>
            <rFont val="Tahoma"/>
            <family val="0"/>
          </rPr>
          <t xml:space="preserve"> 1</t>
        </r>
      </text>
    </comment>
    <comment ref="C61" authorId="1">
      <text>
        <r>
          <rPr>
            <sz val="10"/>
            <rFont val="Tahoma"/>
            <family val="2"/>
          </rPr>
          <t xml:space="preserve"> 2</t>
        </r>
      </text>
    </comment>
    <comment ref="E61" authorId="1">
      <text>
        <r>
          <rPr>
            <sz val="10"/>
            <rFont val="Tahoma"/>
            <family val="2"/>
          </rPr>
          <t xml:space="preserve"> 1</t>
        </r>
      </text>
    </comment>
    <comment ref="C21" authorId="0">
      <text>
        <r>
          <rPr>
            <sz val="8"/>
            <rFont val="Tahoma"/>
            <family val="0"/>
          </rPr>
          <t xml:space="preserve"> 2</t>
        </r>
      </text>
    </comment>
    <comment ref="E21" authorId="0">
      <text>
        <r>
          <rPr>
            <sz val="8"/>
            <rFont val="Tahoma"/>
            <family val="0"/>
          </rPr>
          <t xml:space="preserve"> 1</t>
        </r>
      </text>
    </comment>
    <comment ref="C33" authorId="2">
      <text>
        <r>
          <rPr>
            <sz val="8"/>
            <rFont val="Tahoma"/>
            <family val="2"/>
          </rPr>
          <t xml:space="preserve"> 1</t>
        </r>
      </text>
    </comment>
    <comment ref="E33" authorId="2">
      <text>
        <r>
          <rPr>
            <sz val="8"/>
            <rFont val="Tahoma"/>
            <family val="2"/>
          </rPr>
          <t xml:space="preserve"> 1</t>
        </r>
      </text>
    </comment>
    <comment ref="C48" authorId="0">
      <text>
        <r>
          <rPr>
            <sz val="8"/>
            <rFont val="Tahoma"/>
            <family val="0"/>
          </rPr>
          <t xml:space="preserve"> 1</t>
        </r>
      </text>
    </comment>
    <comment ref="C80" authorId="2">
      <text>
        <r>
          <rPr>
            <sz val="8"/>
            <rFont val="Tahoma"/>
            <family val="2"/>
          </rPr>
          <t>1</t>
        </r>
      </text>
    </comment>
    <comment ref="F80" authorId="2">
      <text>
        <r>
          <rPr>
            <sz val="8"/>
            <rFont val="Tahoma"/>
            <family val="2"/>
          </rPr>
          <t xml:space="preserve"> 1</t>
        </r>
      </text>
    </comment>
    <comment ref="E113" authorId="0">
      <text>
        <r>
          <rPr>
            <sz val="8"/>
            <rFont val="Tahoma"/>
            <family val="0"/>
          </rPr>
          <t xml:space="preserve"> 2</t>
        </r>
      </text>
    </comment>
    <comment ref="C114" authorId="0">
      <text>
        <r>
          <rPr>
            <sz val="8"/>
            <rFont val="Tahoma"/>
            <family val="0"/>
          </rPr>
          <t xml:space="preserve"> 2</t>
        </r>
      </text>
    </comment>
    <comment ref="E114" authorId="0">
      <text>
        <r>
          <rPr>
            <sz val="8"/>
            <rFont val="Tahoma"/>
            <family val="0"/>
          </rPr>
          <t xml:space="preserve"> 2</t>
        </r>
      </text>
    </comment>
    <comment ref="C115" authorId="0">
      <text>
        <r>
          <rPr>
            <sz val="8"/>
            <rFont val="Tahoma"/>
            <family val="0"/>
          </rPr>
          <t xml:space="preserve"> 2</t>
        </r>
      </text>
    </comment>
    <comment ref="E146" authorId="0">
      <text>
        <r>
          <rPr>
            <sz val="8"/>
            <rFont val="Tahoma"/>
            <family val="0"/>
          </rPr>
          <t xml:space="preserve"> 2</t>
        </r>
      </text>
    </comment>
    <comment ref="C147" authorId="0">
      <text>
        <r>
          <rPr>
            <sz val="8"/>
            <rFont val="Tahoma"/>
            <family val="0"/>
          </rPr>
          <t xml:space="preserve"> 2</t>
        </r>
      </text>
    </comment>
    <comment ref="E147" authorId="0">
      <text>
        <r>
          <rPr>
            <sz val="8"/>
            <rFont val="Tahoma"/>
            <family val="0"/>
          </rPr>
          <t xml:space="preserve"> 2</t>
        </r>
      </text>
    </comment>
    <comment ref="C148" authorId="0">
      <text>
        <r>
          <rPr>
            <sz val="8"/>
            <rFont val="Tahoma"/>
            <family val="0"/>
          </rPr>
          <t xml:space="preserve"> 2</t>
        </r>
      </text>
    </comment>
    <comment ref="C149" authorId="2">
      <text>
        <r>
          <rPr>
            <sz val="8"/>
            <rFont val="Tahoma"/>
            <family val="2"/>
          </rPr>
          <t>1</t>
        </r>
      </text>
    </comment>
    <comment ref="F149" authorId="2">
      <text>
        <r>
          <rPr>
            <sz val="8"/>
            <rFont val="Tahoma"/>
            <family val="2"/>
          </rPr>
          <t xml:space="preserve"> 1</t>
        </r>
      </text>
    </comment>
    <comment ref="E179" authorId="0">
      <text>
        <r>
          <rPr>
            <sz val="8"/>
            <rFont val="Tahoma"/>
            <family val="0"/>
          </rPr>
          <t xml:space="preserve"> 2</t>
        </r>
      </text>
    </comment>
    <comment ref="C180" authorId="0">
      <text>
        <r>
          <rPr>
            <sz val="8"/>
            <rFont val="Tahoma"/>
            <family val="0"/>
          </rPr>
          <t xml:space="preserve"> 2</t>
        </r>
      </text>
    </comment>
    <comment ref="E180" authorId="0">
      <text>
        <r>
          <rPr>
            <sz val="8"/>
            <rFont val="Tahoma"/>
            <family val="0"/>
          </rPr>
          <t xml:space="preserve"> 2</t>
        </r>
      </text>
    </comment>
    <comment ref="C181" authorId="0">
      <text>
        <r>
          <rPr>
            <sz val="8"/>
            <rFont val="Tahoma"/>
            <family val="0"/>
          </rPr>
          <t xml:space="preserve"> 2</t>
        </r>
      </text>
    </comment>
    <comment ref="C182" authorId="2">
      <text>
        <r>
          <rPr>
            <sz val="8"/>
            <rFont val="Tahoma"/>
            <family val="2"/>
          </rPr>
          <t>1</t>
        </r>
      </text>
    </comment>
    <comment ref="F182" authorId="2">
      <text>
        <r>
          <rPr>
            <sz val="8"/>
            <rFont val="Tahoma"/>
            <family val="2"/>
          </rPr>
          <t xml:space="preserve"> 1</t>
        </r>
      </text>
    </comment>
    <comment ref="C116" authorId="2">
      <text>
        <r>
          <rPr>
            <sz val="8"/>
            <rFont val="Tahoma"/>
            <family val="2"/>
          </rPr>
          <t>1</t>
        </r>
      </text>
    </comment>
    <comment ref="F116" authorId="2">
      <text>
        <r>
          <rPr>
            <sz val="8"/>
            <rFont val="Tahoma"/>
            <family val="2"/>
          </rPr>
          <t xml:space="preserve"> 1</t>
        </r>
      </text>
    </comment>
    <comment ref="C117" authorId="2">
      <text>
        <r>
          <rPr>
            <sz val="8"/>
            <rFont val="Tahoma"/>
            <family val="2"/>
          </rPr>
          <t xml:space="preserve"> 3</t>
        </r>
      </text>
    </comment>
    <comment ref="E117" authorId="2">
      <text>
        <r>
          <rPr>
            <sz val="8"/>
            <rFont val="Tahoma"/>
            <family val="2"/>
          </rPr>
          <t xml:space="preserve"> 2</t>
        </r>
      </text>
    </comment>
    <comment ref="C118" authorId="2">
      <text>
        <r>
          <rPr>
            <sz val="8"/>
            <rFont val="Tahoma"/>
            <family val="2"/>
          </rPr>
          <t xml:space="preserve"> 3</t>
        </r>
      </text>
    </comment>
    <comment ref="E118" authorId="2">
      <text>
        <r>
          <rPr>
            <sz val="8"/>
            <rFont val="Tahoma"/>
            <family val="2"/>
          </rPr>
          <t xml:space="preserve"> 1</t>
        </r>
      </text>
    </comment>
    <comment ref="F118" authorId="2">
      <text>
        <r>
          <rPr>
            <sz val="8"/>
            <rFont val="Tahoma"/>
            <family val="2"/>
          </rPr>
          <t xml:space="preserve"> 2</t>
        </r>
      </text>
    </comment>
    <comment ref="E100" authorId="0">
      <text>
        <r>
          <rPr>
            <sz val="8"/>
            <rFont val="Tahoma"/>
            <family val="0"/>
          </rPr>
          <t xml:space="preserve"> 1</t>
        </r>
      </text>
    </comment>
    <comment ref="C101" authorId="0">
      <text>
        <r>
          <rPr>
            <sz val="8"/>
            <rFont val="Tahoma"/>
            <family val="0"/>
          </rPr>
          <t xml:space="preserve"> 3</t>
        </r>
      </text>
    </comment>
    <comment ref="E101" authorId="0">
      <text>
        <r>
          <rPr>
            <sz val="8"/>
            <rFont val="Tahoma"/>
            <family val="0"/>
          </rPr>
          <t xml:space="preserve"> 2</t>
        </r>
      </text>
    </comment>
    <comment ref="C102" authorId="0">
      <text>
        <r>
          <rPr>
            <sz val="8"/>
            <rFont val="Tahoma"/>
            <family val="0"/>
          </rPr>
          <t xml:space="preserve"> 1</t>
        </r>
      </text>
    </comment>
    <comment ref="D102" authorId="0">
      <text>
        <r>
          <rPr>
            <sz val="8"/>
            <rFont val="Tahoma"/>
            <family val="0"/>
          </rPr>
          <t xml:space="preserve"> 1</t>
        </r>
      </text>
    </comment>
    <comment ref="C103" authorId="0">
      <text>
        <r>
          <rPr>
            <sz val="8"/>
            <rFont val="Tahoma"/>
            <family val="0"/>
          </rPr>
          <t xml:space="preserve"> 3</t>
        </r>
      </text>
    </comment>
    <comment ref="E103" authorId="0">
      <text>
        <r>
          <rPr>
            <sz val="8"/>
            <rFont val="Tahoma"/>
            <family val="0"/>
          </rPr>
          <t xml:space="preserve"> 2</t>
        </r>
      </text>
    </comment>
    <comment ref="C104" authorId="0">
      <text>
        <r>
          <rPr>
            <sz val="8"/>
            <rFont val="Tahoma"/>
            <family val="0"/>
          </rPr>
          <t xml:space="preserve"> 1</t>
        </r>
      </text>
    </comment>
    <comment ref="E104" authorId="0">
      <text>
        <r>
          <rPr>
            <sz val="8"/>
            <rFont val="Tahoma"/>
            <family val="0"/>
          </rPr>
          <t xml:space="preserve"> 1</t>
        </r>
      </text>
    </comment>
    <comment ref="E134" authorId="0">
      <text>
        <r>
          <rPr>
            <sz val="8"/>
            <rFont val="Tahoma"/>
            <family val="0"/>
          </rPr>
          <t xml:space="preserve"> 1</t>
        </r>
      </text>
    </comment>
    <comment ref="C135" authorId="0">
      <text>
        <r>
          <rPr>
            <sz val="8"/>
            <rFont val="Tahoma"/>
            <family val="0"/>
          </rPr>
          <t xml:space="preserve"> 3</t>
        </r>
      </text>
    </comment>
    <comment ref="E135" authorId="0">
      <text>
        <r>
          <rPr>
            <sz val="8"/>
            <rFont val="Tahoma"/>
            <family val="0"/>
          </rPr>
          <t xml:space="preserve"> 2</t>
        </r>
      </text>
    </comment>
    <comment ref="C136" authorId="0">
      <text>
        <r>
          <rPr>
            <sz val="8"/>
            <rFont val="Tahoma"/>
            <family val="0"/>
          </rPr>
          <t xml:space="preserve"> 1</t>
        </r>
      </text>
    </comment>
    <comment ref="D136" authorId="0">
      <text>
        <r>
          <rPr>
            <sz val="8"/>
            <rFont val="Tahoma"/>
            <family val="0"/>
          </rPr>
          <t xml:space="preserve"> 1</t>
        </r>
      </text>
    </comment>
    <comment ref="C137" authorId="0">
      <text>
        <r>
          <rPr>
            <sz val="8"/>
            <rFont val="Tahoma"/>
            <family val="0"/>
          </rPr>
          <t xml:space="preserve"> 3</t>
        </r>
      </text>
    </comment>
    <comment ref="E137" authorId="0">
      <text>
        <r>
          <rPr>
            <sz val="8"/>
            <rFont val="Tahoma"/>
            <family val="0"/>
          </rPr>
          <t xml:space="preserve"> 2</t>
        </r>
      </text>
    </comment>
    <comment ref="C138" authorId="0">
      <text>
        <r>
          <rPr>
            <sz val="8"/>
            <rFont val="Tahoma"/>
            <family val="0"/>
          </rPr>
          <t xml:space="preserve"> 1</t>
        </r>
      </text>
    </comment>
    <comment ref="E138" authorId="0">
      <text>
        <r>
          <rPr>
            <sz val="8"/>
            <rFont val="Tahoma"/>
            <family val="0"/>
          </rPr>
          <t xml:space="preserve"> 1</t>
        </r>
      </text>
    </comment>
    <comment ref="E168" authorId="0">
      <text>
        <r>
          <rPr>
            <sz val="8"/>
            <rFont val="Tahoma"/>
            <family val="0"/>
          </rPr>
          <t xml:space="preserve"> 1</t>
        </r>
      </text>
    </comment>
    <comment ref="C169" authorId="0">
      <text>
        <r>
          <rPr>
            <sz val="8"/>
            <rFont val="Tahoma"/>
            <family val="0"/>
          </rPr>
          <t xml:space="preserve"> 3</t>
        </r>
      </text>
    </comment>
    <comment ref="E169" authorId="0">
      <text>
        <r>
          <rPr>
            <sz val="8"/>
            <rFont val="Tahoma"/>
            <family val="0"/>
          </rPr>
          <t xml:space="preserve"> 2</t>
        </r>
      </text>
    </comment>
    <comment ref="C170" authorId="0">
      <text>
        <r>
          <rPr>
            <sz val="8"/>
            <rFont val="Tahoma"/>
            <family val="0"/>
          </rPr>
          <t xml:space="preserve"> 1</t>
        </r>
      </text>
    </comment>
    <comment ref="D170" authorId="0">
      <text>
        <r>
          <rPr>
            <sz val="8"/>
            <rFont val="Tahoma"/>
            <family val="0"/>
          </rPr>
          <t xml:space="preserve"> 1</t>
        </r>
      </text>
    </comment>
    <comment ref="C171" authorId="0">
      <text>
        <r>
          <rPr>
            <sz val="8"/>
            <rFont val="Tahoma"/>
            <family val="0"/>
          </rPr>
          <t xml:space="preserve"> 3</t>
        </r>
      </text>
    </comment>
    <comment ref="E171" authorId="0">
      <text>
        <r>
          <rPr>
            <sz val="8"/>
            <rFont val="Tahoma"/>
            <family val="0"/>
          </rPr>
          <t xml:space="preserve"> 2</t>
        </r>
      </text>
    </comment>
    <comment ref="C172" authorId="0">
      <text>
        <r>
          <rPr>
            <sz val="8"/>
            <rFont val="Tahoma"/>
            <family val="0"/>
          </rPr>
          <t xml:space="preserve"> 1</t>
        </r>
      </text>
    </comment>
    <comment ref="E172" authorId="0">
      <text>
        <r>
          <rPr>
            <sz val="8"/>
            <rFont val="Tahoma"/>
            <family val="0"/>
          </rPr>
          <t xml:space="preserve"> 1</t>
        </r>
      </text>
    </comment>
  </commentList>
</comments>
</file>

<file path=xl/sharedStrings.xml><?xml version="1.0" encoding="utf-8"?>
<sst xmlns="http://schemas.openxmlformats.org/spreadsheetml/2006/main" count="1631" uniqueCount="245">
  <si>
    <t>PLAN  STUDIÓW  NR  VI</t>
  </si>
  <si>
    <r>
      <t>Obowiązuje od roku akademickiego:</t>
    </r>
    <r>
      <rPr>
        <b/>
        <sz val="12"/>
        <rFont val="Cambria"/>
        <family val="0"/>
      </rPr>
      <t xml:space="preserve"> 2013/2014</t>
    </r>
  </si>
  <si>
    <r>
      <t xml:space="preserve">Przedmioty humanistyczne do wyboru </t>
    </r>
    <r>
      <rPr>
        <vertAlign val="superscript"/>
        <sz val="12"/>
        <rFont val="Cambria"/>
        <family val="1"/>
      </rPr>
      <t>(5)</t>
    </r>
  </si>
  <si>
    <t>Wydział:</t>
  </si>
  <si>
    <t>WYDZIAŁ INŻYNIERII MECHANICZNEJ</t>
  </si>
  <si>
    <t>TRANSPORT</t>
  </si>
  <si>
    <t xml:space="preserve">Obowiązuje od roku akademickiego: </t>
  </si>
  <si>
    <t>ZATWIERDZAM</t>
  </si>
  <si>
    <t>ds. Dydaktycznych  i  Studenckich</t>
  </si>
  <si>
    <t>POZIOM STUDIÓW:</t>
  </si>
  <si>
    <t>FORMA STUDIÓW:</t>
  </si>
  <si>
    <t>KIERUNEK:</t>
  </si>
  <si>
    <t>SPECJALNOŚĆ:</t>
  </si>
  <si>
    <t>1. ORGANIZACJA TRANSPORTU</t>
  </si>
  <si>
    <t>2. TRANSPORT DROGOWY</t>
  </si>
  <si>
    <t>PROREKTOR</t>
  </si>
  <si>
    <t>3. INŻYNIERIA RUCHU DROGOWEGO</t>
  </si>
  <si>
    <t>Bydgoszcz dn. ……………………..</t>
  </si>
  <si>
    <t>Pozycja planu</t>
  </si>
  <si>
    <t>NAZWA PRZEDMIOTU</t>
  </si>
  <si>
    <t>Liczba</t>
  </si>
  <si>
    <t>GODZINY</t>
  </si>
  <si>
    <t>ROZKŁAD  ZAJĘĆ  w  SEMESTRZE</t>
  </si>
  <si>
    <t>Razem</t>
  </si>
  <si>
    <t>w tym</t>
  </si>
  <si>
    <t>egza-mi-nów</t>
  </si>
  <si>
    <t>zali-czeń</t>
  </si>
  <si>
    <t>pkt. ECTS</t>
  </si>
  <si>
    <t>W</t>
  </si>
  <si>
    <t>Ć</t>
  </si>
  <si>
    <t xml:space="preserve">L </t>
  </si>
  <si>
    <t>P / S</t>
  </si>
  <si>
    <t>L</t>
  </si>
  <si>
    <t>P/S</t>
  </si>
  <si>
    <t>A.</t>
  </si>
  <si>
    <t>1.</t>
  </si>
  <si>
    <t>2.</t>
  </si>
  <si>
    <t>Wychowanie fizyczne</t>
  </si>
  <si>
    <t>3.</t>
  </si>
  <si>
    <t>Technologia informacyjna</t>
  </si>
  <si>
    <t>4.</t>
  </si>
  <si>
    <t>5.</t>
  </si>
  <si>
    <t>BHP i ergonomia</t>
  </si>
  <si>
    <t>6.</t>
  </si>
  <si>
    <t>Ochrona własnosci intelektualnej</t>
  </si>
  <si>
    <t xml:space="preserve">RAZEM     </t>
  </si>
  <si>
    <t>PODSUMOWANIE  ARKUSZA  1</t>
  </si>
  <si>
    <t>SUMA</t>
  </si>
  <si>
    <t xml:space="preserve">Liczba:  </t>
  </si>
  <si>
    <t>egzaminów</t>
  </si>
  <si>
    <t>zaliczeń</t>
  </si>
  <si>
    <t>UWAGI:</t>
  </si>
  <si>
    <t>Legenda:</t>
  </si>
  <si>
    <t xml:space="preserve">W </t>
  </si>
  <si>
    <t xml:space="preserve"> - wykład</t>
  </si>
  <si>
    <t xml:space="preserve">Ć </t>
  </si>
  <si>
    <t xml:space="preserve"> - ćwiczenia audytoryjne</t>
  </si>
  <si>
    <t xml:space="preserve"> - ćwiczenia laboratoryjne, lektorat języków obcych</t>
  </si>
  <si>
    <t xml:space="preserve">P </t>
  </si>
  <si>
    <t xml:space="preserve"> - ćwiczenia projektowe</t>
  </si>
  <si>
    <t>S</t>
  </si>
  <si>
    <t xml:space="preserve"> - seminarium</t>
  </si>
  <si>
    <t xml:space="preserve">T </t>
  </si>
  <si>
    <t xml:space="preserve"> - zajęcia terenowe</t>
  </si>
  <si>
    <t xml:space="preserve"> - egzamin</t>
  </si>
  <si>
    <t>ARKUSZ 1</t>
  </si>
  <si>
    <t>B.</t>
  </si>
  <si>
    <t>PRZEDMIOTY  PODSTAWOWE</t>
  </si>
  <si>
    <t>Badania operacyjne</t>
  </si>
  <si>
    <t>Budowa pojazdów</t>
  </si>
  <si>
    <t>Fizyka</t>
  </si>
  <si>
    <t>Informatyka</t>
  </si>
  <si>
    <t>Matematyka</t>
  </si>
  <si>
    <t>Materiałoznawstwo</t>
  </si>
  <si>
    <t>Techniki wytwarzania i podstawy technologii maszyn</t>
  </si>
  <si>
    <t>ARKUSZ 2</t>
  </si>
  <si>
    <t>C.</t>
  </si>
  <si>
    <t>PRZEDMIOTY  KIERUNKOWE</t>
  </si>
  <si>
    <t>Automatyka</t>
  </si>
  <si>
    <t>Diagnostyka techniczna</t>
  </si>
  <si>
    <t>Ekonomika transportu</t>
  </si>
  <si>
    <t>Elektrotechnika i elektronika</t>
  </si>
  <si>
    <t>Grafika inżynierska</t>
  </si>
  <si>
    <t>Infrastruktura drogowa</t>
  </si>
  <si>
    <t>Logistyka</t>
  </si>
  <si>
    <t>Materiały eksploatacyjne</t>
  </si>
  <si>
    <t>Metrologia</t>
  </si>
  <si>
    <t>Ochrona środowiska w transporcie</t>
  </si>
  <si>
    <t>Organizacja i zarządzanie w transporcie</t>
  </si>
  <si>
    <t>Podstawy eksploatacji technicznej</t>
  </si>
  <si>
    <t>Podstawy konstrukcji maszyn</t>
  </si>
  <si>
    <t>Silniki środków transportu</t>
  </si>
  <si>
    <t>Systemy transportowe</t>
  </si>
  <si>
    <t>Środki transportu</t>
  </si>
  <si>
    <t>Technologia napraw środków transportu</t>
  </si>
  <si>
    <t>Technologia transportu</t>
  </si>
  <si>
    <t>Urządzenia elektryczne środków transportu</t>
  </si>
  <si>
    <t>ARKUSZ 3</t>
  </si>
  <si>
    <t>PRZEDMIOTY SPECJALNOŚCIOWE</t>
  </si>
  <si>
    <t xml:space="preserve">Procesy logistyczne w transporcie </t>
  </si>
  <si>
    <t>Eksploatacja środków transportu</t>
  </si>
  <si>
    <t>Marketing w transporcie</t>
  </si>
  <si>
    <t>Organizacja transportu zbiorowego</t>
  </si>
  <si>
    <t>Organizacja zaplecza technicznego</t>
  </si>
  <si>
    <t>Podstawy teorii ruchu potoku pojazdów</t>
  </si>
  <si>
    <t>Prawo transportowe</t>
  </si>
  <si>
    <t>Usługi spedycyjne w transporcie</t>
  </si>
  <si>
    <t>Technologie informacyjne transportu</t>
  </si>
  <si>
    <t>Transport wewnętrzny</t>
  </si>
  <si>
    <t>Zarzadzanie przedsiębiorstwem transportowym</t>
  </si>
  <si>
    <t>Seminarium dyplomowe</t>
  </si>
  <si>
    <t>ARKUSZ 4</t>
  </si>
  <si>
    <t>Badania pojazdów</t>
  </si>
  <si>
    <t>Eksploatacja pojazdów samochodowych</t>
  </si>
  <si>
    <t>Niezawodność i bezpieczeństwo w transporcie</t>
  </si>
  <si>
    <t>Przepisy transportu drogowego</t>
  </si>
  <si>
    <t>Przewóz ładunków niebezpiecznych</t>
  </si>
  <si>
    <t>Technologia procesów ładunkowych</t>
  </si>
  <si>
    <t>Telematyka w transporcie</t>
  </si>
  <si>
    <t>Transport międzynarodowy</t>
  </si>
  <si>
    <t>Zarządzanie transportem drogowym</t>
  </si>
  <si>
    <t>ARKUSZ 5</t>
  </si>
  <si>
    <t>Badanie statystyczne w transporcie</t>
  </si>
  <si>
    <t>Bezpieczeństwo ruchu drogowego</t>
  </si>
  <si>
    <t>Metody komputerowe w transporcie</t>
  </si>
  <si>
    <t>Organizacja ruchu drogowego</t>
  </si>
  <si>
    <t>Planowanie sieci transportu drogowego</t>
  </si>
  <si>
    <t>Przepisy transportowe</t>
  </si>
  <si>
    <t>Psychologia komunikacyjna</t>
  </si>
  <si>
    <t>Sterowanie ruchem drogowym</t>
  </si>
  <si>
    <t>Teoria ruchu potoku pojazdów</t>
  </si>
  <si>
    <t>Utrzymanie dróg</t>
  </si>
  <si>
    <t>ARKUSZ 6</t>
  </si>
  <si>
    <t>Badanie środków transportu</t>
  </si>
  <si>
    <t>Bezpieczeństwo eksploatacji środków transportu</t>
  </si>
  <si>
    <t>Likwidacja szkód w transporcie</t>
  </si>
  <si>
    <t>Powypadkowe technologie informatyczne</t>
  </si>
  <si>
    <t>Rzeczoznawstwo środków transportu</t>
  </si>
  <si>
    <t>Ubezpieczenia transportowe</t>
  </si>
  <si>
    <t>Wypadki i kolizje drogowe</t>
  </si>
  <si>
    <t>ARKUSZ 7</t>
  </si>
  <si>
    <t>INŻYNIERII MECHANICZNEJ</t>
  </si>
  <si>
    <t>STUDIA PIERWSZEGO STOPNIA (3,5-letnie inżynierskie)</t>
  </si>
  <si>
    <t>STUDIA STACJONARNE</t>
  </si>
  <si>
    <t>4. INŻYNIERIA POWYPADKOWA W TRANSPORCIE</t>
  </si>
  <si>
    <t>Plan nr</t>
  </si>
  <si>
    <t>szkolenie BHP - 4 godz.</t>
  </si>
  <si>
    <t>Lp.</t>
  </si>
  <si>
    <t>SEMESTR I</t>
  </si>
  <si>
    <t>w</t>
  </si>
  <si>
    <t>ćw</t>
  </si>
  <si>
    <t>l</t>
  </si>
  <si>
    <t>p</t>
  </si>
  <si>
    <t>ECTS</t>
  </si>
  <si>
    <t>OCENY</t>
  </si>
  <si>
    <t>nauczyciel akademicki</t>
  </si>
  <si>
    <t>Zakład</t>
  </si>
  <si>
    <t>Przedmioty humanistyczne do wyboru (5)</t>
  </si>
  <si>
    <t>7.</t>
  </si>
  <si>
    <t>8.</t>
  </si>
  <si>
    <t>suma</t>
  </si>
  <si>
    <t>SEMESTR II</t>
  </si>
  <si>
    <t xml:space="preserve">Informatyka </t>
  </si>
  <si>
    <t>9.</t>
  </si>
  <si>
    <t>SEMESTR III</t>
  </si>
  <si>
    <t>Język obcy (4)</t>
  </si>
  <si>
    <t>10.</t>
  </si>
  <si>
    <t>SEMESTR IV</t>
  </si>
  <si>
    <t>11.</t>
  </si>
  <si>
    <t>SEMESTR V sp.1</t>
  </si>
  <si>
    <t>SEMESTR VI sp. 1</t>
  </si>
  <si>
    <t>SEMESTR VII sp. 1</t>
  </si>
  <si>
    <t>napisanie i obrona pracy dyplomowej oraz zdanie egzaminu dyplomowego</t>
  </si>
  <si>
    <t>SEMESTR V sp. 2</t>
  </si>
  <si>
    <t>SEMESTR VI sp. 2</t>
  </si>
  <si>
    <t>SEMESTR VII sp. 2</t>
  </si>
  <si>
    <t>SEMESTR V sp. 3</t>
  </si>
  <si>
    <t>SEMESTR VI sp. 3</t>
  </si>
  <si>
    <t>SEMESTR VII sp. 3</t>
  </si>
  <si>
    <t>SEMESTR V sp. 4</t>
  </si>
  <si>
    <t>SEMESTR VI sp. 4</t>
  </si>
  <si>
    <t>SEMESTR VII sp. 4</t>
  </si>
  <si>
    <t>UNIWERSYTETU TECHNOLOGICZNO-PRZYRODNICZEGO</t>
  </si>
  <si>
    <t>IM. J. i J. ŚNIADECKICH</t>
  </si>
  <si>
    <t>W BYDGOSZCZY</t>
  </si>
  <si>
    <t xml:space="preserve">Praktyka zawodowa </t>
  </si>
  <si>
    <t>12.</t>
  </si>
  <si>
    <t>Przygotowanie i złożenie pracy dyplomowej oraz przygotowanie do egzaminu dyplomowego</t>
  </si>
  <si>
    <t>Praktyka zawodowa</t>
  </si>
  <si>
    <t>PROFIL KSZTAŁCENIA:</t>
  </si>
  <si>
    <t xml:space="preserve">PRZEDMIOTY  OGÓLNE </t>
  </si>
  <si>
    <t>Pozycja     planu</t>
  </si>
  <si>
    <t>PODSUMOWANIE  ARKUSZA  1+2</t>
  </si>
  <si>
    <t>ROZKŁAD  ZAJĘĆ  w SEMESTRZE</t>
  </si>
  <si>
    <t>PODSUMOWANIE  ARKUSZA  1+2+3</t>
  </si>
  <si>
    <t>PODSUMOWANIE  ARKUSZA  1+2+3+4</t>
  </si>
  <si>
    <r>
      <t xml:space="preserve">sem. </t>
    </r>
    <r>
      <rPr>
        <b/>
        <sz val="10"/>
        <rFont val="Cambria"/>
        <family val="1"/>
      </rPr>
      <t>I</t>
    </r>
  </si>
  <si>
    <r>
      <t>sem.</t>
    </r>
    <r>
      <rPr>
        <b/>
        <sz val="10"/>
        <rFont val="Cambria"/>
        <family val="1"/>
      </rPr>
      <t xml:space="preserve"> II</t>
    </r>
  </si>
  <si>
    <r>
      <t>sem.</t>
    </r>
    <r>
      <rPr>
        <b/>
        <sz val="10"/>
        <rFont val="Cambria"/>
        <family val="1"/>
      </rPr>
      <t xml:space="preserve"> III</t>
    </r>
  </si>
  <si>
    <r>
      <t xml:space="preserve">sem. </t>
    </r>
    <r>
      <rPr>
        <b/>
        <sz val="10"/>
        <rFont val="Cambria"/>
        <family val="1"/>
      </rPr>
      <t>IV</t>
    </r>
  </si>
  <si>
    <r>
      <t xml:space="preserve">sem. </t>
    </r>
    <r>
      <rPr>
        <b/>
        <sz val="10"/>
        <rFont val="Cambria"/>
        <family val="1"/>
      </rPr>
      <t>V</t>
    </r>
  </si>
  <si>
    <r>
      <t xml:space="preserve">sem. </t>
    </r>
    <r>
      <rPr>
        <b/>
        <sz val="10"/>
        <rFont val="Cambria"/>
        <family val="1"/>
      </rPr>
      <t>VI</t>
    </r>
  </si>
  <si>
    <r>
      <t xml:space="preserve">sem. </t>
    </r>
    <r>
      <rPr>
        <b/>
        <sz val="10"/>
        <rFont val="Cambria"/>
        <family val="1"/>
      </rPr>
      <t>VII</t>
    </r>
  </si>
  <si>
    <t>STUDIA PIERWSZEGO STOPNIA (3,5-letnie, inżynierskie)</t>
  </si>
  <si>
    <t>PROFIL OGÓLNOAKADEMICKI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</si>
  <si>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</si>
  <si>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</si>
  <si>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</si>
  <si>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</si>
  <si>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</si>
  <si>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</si>
  <si>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</si>
  <si>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</si>
  <si>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</si>
  <si>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</si>
  <si>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</si>
  <si>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</si>
  <si>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</si>
  <si>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D.1</t>
  </si>
  <si>
    <t>D.2</t>
  </si>
  <si>
    <t>D.4</t>
  </si>
  <si>
    <t>Liczba godzin tygodniowo (semestr I -VII po 15 tygodni)</t>
  </si>
  <si>
    <t>PODSUMOWANIE  ARKUSZA  1+2+3+7</t>
  </si>
  <si>
    <t>PODSUMOWANIE  ARKUSZA  1+2+3+6</t>
  </si>
  <si>
    <t>PODSUMOWANIE  ARKUSZA  1+2+3+5</t>
  </si>
  <si>
    <t xml:space="preserve">1. Studentów I roku studiów obowiązuje uczestnictwo we wszystkich formach zajęć dydaktycznych przewidzianych  planem studiów, </t>
  </si>
  <si>
    <t xml:space="preserve">   na wyższych latach obowiązkowe są ćwiczenia audytoryjne, laboratoryjne,  lektoraty, zajęcia sportowe, terenowe,  projektowe, plenerowe i seminaria.</t>
  </si>
  <si>
    <r>
      <t xml:space="preserve">4. </t>
    </r>
    <r>
      <rPr>
        <b/>
        <sz val="11"/>
        <rFont val="Cambria"/>
        <family val="1"/>
      </rPr>
      <t>Wychowanie fizyczne</t>
    </r>
    <r>
      <rPr>
        <sz val="11"/>
        <rFont val="Cambria"/>
        <family val="1"/>
      </rPr>
      <t xml:space="preserve"> - studenci dokonują wyboru jednej formy zajęć z oferty SWFiSW.</t>
    </r>
  </si>
  <si>
    <r>
      <t xml:space="preserve">3.  </t>
    </r>
    <r>
      <rPr>
        <b/>
        <sz val="11"/>
        <rFont val="Cambria"/>
        <family val="1"/>
      </rPr>
      <t xml:space="preserve">Język obcy </t>
    </r>
    <r>
      <rPr>
        <sz val="11"/>
        <rFont val="Cambria"/>
        <family val="1"/>
      </rPr>
      <t>do wyboru spośród: 1. Język angielski, 2. Język niemiecki, 3. Język rosyjski.</t>
    </r>
  </si>
  <si>
    <r>
      <t xml:space="preserve">5.  </t>
    </r>
    <r>
      <rPr>
        <b/>
        <sz val="11"/>
        <rFont val="Cambria"/>
        <family val="1"/>
      </rPr>
      <t>Przedmiot humanistyczny</t>
    </r>
    <r>
      <rPr>
        <sz val="11"/>
        <rFont val="Cambria"/>
        <family val="1"/>
      </rPr>
      <t xml:space="preserve"> do wyboru spośród: - w semestrze I: 1. Psychologia, 2. Filozofia. - w semestrze II: 3. Elementy prawa, 4. Socjologia ogólna, 5. Negocjacje.</t>
    </r>
  </si>
  <si>
    <t>D.3</t>
  </si>
  <si>
    <t>VI</t>
  </si>
  <si>
    <t>Komunikacja społeczna</t>
  </si>
  <si>
    <t>Mechanika techniczna i płynów</t>
  </si>
  <si>
    <t>Podstawy przedsiębiorczości</t>
  </si>
  <si>
    <t>WYDZIAŁ BUDOWNICTWA, ARCHITEKTURY I INŻYNIERII ŚRODOWISKA</t>
  </si>
  <si>
    <t>2013/2014</t>
  </si>
  <si>
    <r>
      <t>Język obcy</t>
    </r>
    <r>
      <rPr>
        <vertAlign val="superscript"/>
        <sz val="12"/>
        <rFont val="Cambria"/>
        <family val="1"/>
      </rPr>
      <t xml:space="preserve"> (3)</t>
    </r>
  </si>
  <si>
    <r>
      <t xml:space="preserve">2. Studentów obowiązuje zaliczenie </t>
    </r>
    <r>
      <rPr>
        <b/>
        <sz val="11"/>
        <rFont val="Cambria"/>
        <family val="1"/>
      </rPr>
      <t>praktyki zawodowej</t>
    </r>
    <r>
      <rPr>
        <sz val="11"/>
        <rFont val="Cambria"/>
        <family val="1"/>
      </rPr>
      <t xml:space="preserve">: 4 tyg. po IV semestrze (4 pkt. ECTS - poz. pl nr C.24). </t>
    </r>
  </si>
  <si>
    <t>7.  Studentów obowiązuje napisanie i obrona pracy dyplomowej oraz zdanie egzaminu dyplomowego (15 pkt. ECTS - poz. pl. nr C.25).</t>
  </si>
  <si>
    <r>
      <t xml:space="preserve">6.  </t>
    </r>
    <r>
      <rPr>
        <b/>
        <sz val="11"/>
        <rFont val="Cambria"/>
        <family val="1"/>
      </rPr>
      <t>Przedmiot obieralne</t>
    </r>
    <r>
      <rPr>
        <sz val="11"/>
        <rFont val="Cambria"/>
        <family val="1"/>
      </rPr>
      <t xml:space="preserve"> jeden do wyboru.</t>
    </r>
  </si>
  <si>
    <r>
      <t xml:space="preserve">Badania ruchu drogowego / Badania transportowe </t>
    </r>
    <r>
      <rPr>
        <b/>
        <vertAlign val="superscript"/>
        <sz val="11"/>
        <color indexed="30"/>
        <rFont val="Cambria"/>
        <family val="1"/>
      </rPr>
      <t>6</t>
    </r>
  </si>
  <si>
    <r>
      <t xml:space="preserve">Infrastruktura transportu / Drogi transportowe i ich otoczenie </t>
    </r>
    <r>
      <rPr>
        <b/>
        <vertAlign val="superscript"/>
        <sz val="8.5"/>
        <color indexed="30"/>
        <rFont val="Cambria"/>
        <family val="1"/>
      </rPr>
      <t xml:space="preserve"> 6</t>
    </r>
  </si>
  <si>
    <r>
      <t xml:space="preserve">Podstawy inżynierii ruchu / Inżynieria ruch miejskiego </t>
    </r>
    <r>
      <rPr>
        <b/>
        <vertAlign val="superscript"/>
        <sz val="10"/>
        <color indexed="30"/>
        <rFont val="Cambria"/>
        <family val="1"/>
      </rPr>
      <t>6</t>
    </r>
  </si>
  <si>
    <r>
      <t xml:space="preserve">Teoria i inżynieria systemów / Podstawy nauki o systemach technicznych </t>
    </r>
    <r>
      <rPr>
        <b/>
        <vertAlign val="superscript"/>
        <sz val="8"/>
        <color indexed="30"/>
        <rFont val="Cambria"/>
        <family val="1"/>
      </rPr>
      <t>6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</si>
</sst>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#,##0.0"/>
    <numFmt numFmtId="177" formatCode="#,##0.000"/>
    <numFmt numFmtId="178" formatCode="[$€-2]\ #,##0.00_);[Red]\([$€-2]\ #,##0.00\)"/>
    <numFmt numFmtId="179" formatCode="[$-415]d\ mmmm\ yyyy"/>
    <numFmt numFmtId="180" formatCode="0.000%"/>
    <numFmt numFmtId="181" formatCode="_-* #,##0.000\ _z_ł_-;\-* #,##0.000\ _z_ł_-;_-* &quot;-&quot;??\ _z_ł_-;_-@_-"/>
    <numFmt numFmtId="182" formatCode="_-* #,##0.0000\ _z_ł_-;\-* #,##0.0000\ _z_ł_-;_-* &quot;-&quot;??\ _z_ł_-;_-@_-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mbria"/>
      <family val="0"/>
    </font>
    <font>
      <b/>
      <sz val="12"/>
      <name val="Cambria"/>
      <family val="0"/>
    </font>
    <font>
      <sz val="10"/>
      <name val="Cambria"/>
      <family val="0"/>
    </font>
    <font>
      <b/>
      <sz val="10"/>
      <name val="Cambria"/>
      <family val="0"/>
    </font>
    <font>
      <sz val="8"/>
      <name val="Tahoma"/>
      <family val="0"/>
    </font>
    <font>
      <sz val="10"/>
      <name val="Tahoma"/>
      <family val="2"/>
    </font>
    <font>
      <sz val="12"/>
      <color indexed="8"/>
      <name val="Cambria"/>
      <family val="0"/>
    </font>
    <font>
      <sz val="7"/>
      <color indexed="8"/>
      <name val="Cambria"/>
      <family val="0"/>
    </font>
    <font>
      <b/>
      <sz val="9"/>
      <name val="Cambria"/>
      <family val="0"/>
    </font>
    <font>
      <sz val="14"/>
      <name val="Cambria"/>
      <family val="1"/>
    </font>
    <font>
      <b/>
      <sz val="28"/>
      <name val="Cambria"/>
      <family val="1"/>
    </font>
    <font>
      <i/>
      <sz val="12"/>
      <name val="Cambria"/>
      <family val="1"/>
    </font>
    <font>
      <sz val="9"/>
      <name val="Cambria"/>
      <family val="1"/>
    </font>
    <font>
      <vertAlign val="superscript"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10"/>
      <name val="Cambria"/>
      <family val="1"/>
    </font>
    <font>
      <b/>
      <sz val="11"/>
      <color indexed="10"/>
      <name val="Cambria"/>
      <family val="1"/>
    </font>
    <font>
      <sz val="12"/>
      <color indexed="12"/>
      <name val="Cambria"/>
      <family val="1"/>
    </font>
    <font>
      <sz val="9.5"/>
      <name val="Cambria"/>
      <family val="1"/>
    </font>
    <font>
      <b/>
      <sz val="8"/>
      <name val="Tahoma"/>
      <family val="2"/>
    </font>
    <font>
      <sz val="9"/>
      <name val="Tahoma"/>
      <family val="2"/>
    </font>
    <font>
      <b/>
      <sz val="12"/>
      <color indexed="10"/>
      <name val="Cambria"/>
      <family val="1"/>
    </font>
    <font>
      <sz val="12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8.5"/>
      <color indexed="30"/>
      <name val="Cambria"/>
      <family val="1"/>
    </font>
    <font>
      <b/>
      <vertAlign val="superscript"/>
      <sz val="11"/>
      <color indexed="30"/>
      <name val="Cambria"/>
      <family val="1"/>
    </font>
    <font>
      <b/>
      <vertAlign val="superscript"/>
      <sz val="8.5"/>
      <color indexed="30"/>
      <name val="Cambria"/>
      <family val="1"/>
    </font>
    <font>
      <b/>
      <vertAlign val="superscript"/>
      <sz val="10"/>
      <color indexed="30"/>
      <name val="Cambria"/>
      <family val="1"/>
    </font>
    <font>
      <b/>
      <vertAlign val="superscript"/>
      <sz val="8"/>
      <color indexed="30"/>
      <name val="Cambria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vertAlign val="superscript"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59" fillId="8" borderId="0" applyNumberFormat="0" applyBorder="0" applyAlignment="0" applyProtection="0"/>
    <xf numFmtId="0" fontId="3" fillId="3" borderId="0" applyNumberFormat="0" applyBorder="0" applyAlignment="0" applyProtection="0"/>
    <xf numFmtId="0" fontId="59" fillId="9" borderId="0" applyNumberFormat="0" applyBorder="0" applyAlignment="0" applyProtection="0"/>
    <xf numFmtId="0" fontId="3" fillId="4" borderId="0" applyNumberFormat="0" applyBorder="0" applyAlignment="0" applyProtection="0"/>
    <xf numFmtId="0" fontId="59" fillId="10" borderId="0" applyNumberFormat="0" applyBorder="0" applyAlignment="0" applyProtection="0"/>
    <xf numFmtId="0" fontId="3" fillId="5" borderId="0" applyNumberFormat="0" applyBorder="0" applyAlignment="0" applyProtection="0"/>
    <xf numFmtId="0" fontId="59" fillId="11" borderId="0" applyNumberFormat="0" applyBorder="0" applyAlignment="0" applyProtection="0"/>
    <xf numFmtId="0" fontId="3" fillId="6" borderId="0" applyNumberFormat="0" applyBorder="0" applyAlignment="0" applyProtection="0"/>
    <xf numFmtId="0" fontId="59" fillId="12" borderId="0" applyNumberFormat="0" applyBorder="0" applyAlignment="0" applyProtection="0"/>
    <xf numFmtId="0" fontId="3" fillId="7" borderId="0" applyNumberFormat="0" applyBorder="0" applyAlignment="0" applyProtection="0"/>
    <xf numFmtId="0" fontId="5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59" fillId="19" borderId="0" applyNumberFormat="0" applyBorder="0" applyAlignment="0" applyProtection="0"/>
    <xf numFmtId="0" fontId="3" fillId="16" borderId="0" applyNumberFormat="0" applyBorder="0" applyAlignment="0" applyProtection="0"/>
    <xf numFmtId="0" fontId="59" fillId="20" borderId="0" applyNumberFormat="0" applyBorder="0" applyAlignment="0" applyProtection="0"/>
    <xf numFmtId="0" fontId="3" fillId="17" borderId="0" applyNumberFormat="0" applyBorder="0" applyAlignment="0" applyProtection="0"/>
    <xf numFmtId="0" fontId="59" fillId="21" borderId="0" applyNumberFormat="0" applyBorder="0" applyAlignment="0" applyProtection="0"/>
    <xf numFmtId="0" fontId="3" fillId="5" borderId="0" applyNumberFormat="0" applyBorder="0" applyAlignment="0" applyProtection="0"/>
    <xf numFmtId="0" fontId="59" fillId="22" borderId="0" applyNumberFormat="0" applyBorder="0" applyAlignment="0" applyProtection="0"/>
    <xf numFmtId="0" fontId="3" fillId="15" borderId="0" applyNumberFormat="0" applyBorder="0" applyAlignment="0" applyProtection="0"/>
    <xf numFmtId="0" fontId="59" fillId="23" borderId="0" applyNumberFormat="0" applyBorder="0" applyAlignment="0" applyProtection="0"/>
    <xf numFmtId="0" fontId="3" fillId="18" borderId="0" applyNumberFormat="0" applyBorder="0" applyAlignment="0" applyProtection="0"/>
    <xf numFmtId="0" fontId="5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60" fillId="29" borderId="0" applyNumberFormat="0" applyBorder="0" applyAlignment="0" applyProtection="0"/>
    <xf numFmtId="0" fontId="4" fillId="16" borderId="0" applyNumberFormat="0" applyBorder="0" applyAlignment="0" applyProtection="0"/>
    <xf numFmtId="0" fontId="60" fillId="30" borderId="0" applyNumberFormat="0" applyBorder="0" applyAlignment="0" applyProtection="0"/>
    <xf numFmtId="0" fontId="4" fillId="17" borderId="0" applyNumberFormat="0" applyBorder="0" applyAlignment="0" applyProtection="0"/>
    <xf numFmtId="0" fontId="60" fillId="31" borderId="0" applyNumberFormat="0" applyBorder="0" applyAlignment="0" applyProtection="0"/>
    <xf numFmtId="0" fontId="4" fillId="26" borderId="0" applyNumberFormat="0" applyBorder="0" applyAlignment="0" applyProtection="0"/>
    <xf numFmtId="0" fontId="60" fillId="32" borderId="0" applyNumberFormat="0" applyBorder="0" applyAlignment="0" applyProtection="0"/>
    <xf numFmtId="0" fontId="4" fillId="27" borderId="0" applyNumberFormat="0" applyBorder="0" applyAlignment="0" applyProtection="0"/>
    <xf numFmtId="0" fontId="60" fillId="33" borderId="0" applyNumberFormat="0" applyBorder="0" applyAlignment="0" applyProtection="0"/>
    <xf numFmtId="0" fontId="4" fillId="28" borderId="0" applyNumberFormat="0" applyBorder="0" applyAlignment="0" applyProtection="0"/>
    <xf numFmtId="0" fontId="60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8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8" borderId="0" applyNumberFormat="0" applyBorder="0" applyAlignment="0" applyProtection="0"/>
    <xf numFmtId="0" fontId="19" fillId="3" borderId="0" applyNumberFormat="0" applyBorder="0" applyAlignment="0" applyProtection="0"/>
    <xf numFmtId="0" fontId="14" fillId="7" borderId="1" applyNumberFormat="0" applyAlignment="0" applyProtection="0"/>
    <xf numFmtId="0" fontId="9" fillId="39" borderId="2" applyNumberFormat="0" applyAlignment="0" applyProtection="0"/>
    <xf numFmtId="0" fontId="5" fillId="7" borderId="1" applyNumberFormat="0" applyAlignment="0" applyProtection="0"/>
    <xf numFmtId="0" fontId="6" fillId="7" borderId="3" applyNumberFormat="0" applyAlignment="0" applyProtection="0"/>
    <xf numFmtId="0" fontId="7" fillId="4" borderId="0" applyNumberFormat="0" applyBorder="0" applyAlignment="0" applyProtection="0"/>
    <xf numFmtId="0" fontId="61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7" borderId="1" applyNumberFormat="0" applyAlignment="0" applyProtection="0"/>
    <xf numFmtId="0" fontId="8" fillId="0" borderId="7" applyNumberFormat="0" applyFill="0" applyAlignment="0" applyProtection="0"/>
    <xf numFmtId="0" fontId="9" fillId="39" borderId="2" applyNumberFormat="0" applyAlignment="0" applyProtection="0"/>
    <xf numFmtId="0" fontId="8" fillId="0" borderId="7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62" fillId="42" borderId="0" applyNumberFormat="0" applyBorder="0" applyAlignment="0" applyProtection="0"/>
    <xf numFmtId="0" fontId="3" fillId="0" borderId="0">
      <alignment/>
      <protection/>
    </xf>
    <xf numFmtId="0" fontId="0" fillId="43" borderId="8" applyNumberFormat="0" applyFont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6" fillId="7" borderId="3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4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63" fillId="44" borderId="0" applyNumberFormat="0" applyBorder="0" applyAlignment="0" applyProtection="0"/>
  </cellStyleXfs>
  <cellXfs count="487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45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14" xfId="0" applyFont="1" applyBorder="1" applyAlignment="1" applyProtection="1">
      <alignment horizontal="centerContinuous" vertical="center"/>
      <protection locked="0"/>
    </xf>
    <xf numFmtId="0" fontId="23" fillId="0" borderId="15" xfId="0" applyFont="1" applyBorder="1" applyAlignment="1" applyProtection="1">
      <alignment horizontal="centerContinuous" vertical="center"/>
      <protection locked="0"/>
    </xf>
    <xf numFmtId="0" fontId="23" fillId="0" borderId="16" xfId="0" applyFont="1" applyBorder="1" applyAlignment="1" applyProtection="1">
      <alignment horizontal="centerContinuous" vertical="center"/>
      <protection locked="0"/>
    </xf>
    <xf numFmtId="0" fontId="23" fillId="0" borderId="17" xfId="0" applyFont="1" applyBorder="1" applyAlignment="1" applyProtection="1">
      <alignment horizontal="centerContinuous" vertical="center"/>
      <protection locked="0"/>
    </xf>
    <xf numFmtId="0" fontId="23" fillId="0" borderId="18" xfId="0" applyFont="1" applyBorder="1" applyAlignment="1" applyProtection="1">
      <alignment horizontal="centerContinuous" vertical="center"/>
      <protection locked="0"/>
    </xf>
    <xf numFmtId="0" fontId="23" fillId="0" borderId="19" xfId="0" applyFont="1" applyBorder="1" applyAlignment="1" applyProtection="1">
      <alignment horizontal="centerContinuous" vertical="center"/>
      <protection locked="0"/>
    </xf>
    <xf numFmtId="0" fontId="23" fillId="0" borderId="20" xfId="0" applyFont="1" applyBorder="1" applyAlignment="1" applyProtection="1">
      <alignment horizontal="centerContinuous" vertical="center"/>
      <protection locked="0"/>
    </xf>
    <xf numFmtId="0" fontId="23" fillId="0" borderId="21" xfId="0" applyFont="1" applyBorder="1" applyAlignment="1" applyProtection="1">
      <alignment horizontal="centerContinuous" vertical="center"/>
      <protection locked="0"/>
    </xf>
    <xf numFmtId="0" fontId="23" fillId="0" borderId="22" xfId="0" applyFont="1" applyBorder="1" applyAlignment="1" applyProtection="1">
      <alignment horizontal="centerContinuous" vertical="center"/>
      <protection locked="0"/>
    </xf>
    <xf numFmtId="0" fontId="23" fillId="0" borderId="23" xfId="0" applyFont="1" applyBorder="1" applyAlignment="1" applyProtection="1">
      <alignment horizontal="centerContinuous" vertical="center"/>
      <protection locked="0"/>
    </xf>
    <xf numFmtId="0" fontId="23" fillId="0" borderId="24" xfId="0" applyFont="1" applyBorder="1" applyAlignment="1" applyProtection="1">
      <alignment horizontal="centerContinuous" vertical="center"/>
      <protection locked="0"/>
    </xf>
    <xf numFmtId="0" fontId="20" fillId="0" borderId="25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29" xfId="0" applyFont="1" applyBorder="1" applyAlignment="1">
      <alignment horizontal="left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1" fillId="0" borderId="30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2" fillId="0" borderId="32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43" borderId="32" xfId="0" applyFont="1" applyFill="1" applyBorder="1" applyAlignment="1">
      <alignment horizontal="center" vertical="center"/>
    </xf>
    <xf numFmtId="0" fontId="20" fillId="43" borderId="33" xfId="0" applyFont="1" applyFill="1" applyBorder="1" applyAlignment="1">
      <alignment horizontal="left" vertical="center"/>
    </xf>
    <xf numFmtId="0" fontId="20" fillId="43" borderId="33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2" fillId="6" borderId="46" xfId="0" applyFont="1" applyFill="1" applyBorder="1" applyAlignment="1">
      <alignment vertical="center"/>
    </xf>
    <xf numFmtId="0" fontId="22" fillId="6" borderId="47" xfId="0" applyFont="1" applyFill="1" applyBorder="1" applyAlignment="1">
      <alignment horizontal="center" vertical="center"/>
    </xf>
    <xf numFmtId="0" fontId="22" fillId="6" borderId="48" xfId="0" applyFont="1" applyFill="1" applyBorder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0" fontId="22" fillId="6" borderId="50" xfId="0" applyFont="1" applyFill="1" applyBorder="1" applyAlignment="1">
      <alignment horizontal="center" vertical="center"/>
    </xf>
    <xf numFmtId="0" fontId="22" fillId="6" borderId="51" xfId="0" applyFont="1" applyFill="1" applyBorder="1" applyAlignment="1">
      <alignment horizontal="center" vertical="center"/>
    </xf>
    <xf numFmtId="0" fontId="22" fillId="6" borderId="52" xfId="0" applyFont="1" applyFill="1" applyBorder="1" applyAlignment="1">
      <alignment vertical="center"/>
    </xf>
    <xf numFmtId="0" fontId="22" fillId="6" borderId="30" xfId="0" applyFont="1" applyFill="1" applyBorder="1" applyAlignment="1">
      <alignment vertical="center"/>
    </xf>
    <xf numFmtId="0" fontId="22" fillId="6" borderId="53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58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0" fillId="0" borderId="11" xfId="0" applyFont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2" fillId="0" borderId="2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38" borderId="10" xfId="0" applyFont="1" applyFill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7" fillId="0" borderId="30" xfId="0" applyFont="1" applyBorder="1" applyAlignment="1">
      <alignment horizontal="right" vertical="center"/>
    </xf>
    <xf numFmtId="0" fontId="35" fillId="0" borderId="30" xfId="0" applyFont="1" applyFill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0" fillId="43" borderId="59" xfId="0" applyFont="1" applyFill="1" applyBorder="1" applyAlignment="1">
      <alignment horizontal="left" vertical="center"/>
    </xf>
    <xf numFmtId="0" fontId="20" fillId="45" borderId="36" xfId="0" applyFont="1" applyFill="1" applyBorder="1" applyAlignment="1">
      <alignment horizontal="center" vertical="center"/>
    </xf>
    <xf numFmtId="0" fontId="20" fillId="45" borderId="60" xfId="0" applyFont="1" applyFill="1" applyBorder="1" applyAlignment="1">
      <alignment horizontal="center" vertical="center"/>
    </xf>
    <xf numFmtId="0" fontId="20" fillId="45" borderId="25" xfId="0" applyFont="1" applyFill="1" applyBorder="1" applyAlignment="1">
      <alignment horizontal="center" vertical="center"/>
    </xf>
    <xf numFmtId="0" fontId="20" fillId="45" borderId="40" xfId="0" applyFont="1" applyFill="1" applyBorder="1" applyAlignment="1">
      <alignment horizontal="center" vertical="center"/>
    </xf>
    <xf numFmtId="0" fontId="20" fillId="45" borderId="39" xfId="0" applyFont="1" applyFill="1" applyBorder="1" applyAlignment="1">
      <alignment horizontal="center" vertical="center"/>
    </xf>
    <xf numFmtId="0" fontId="20" fillId="45" borderId="61" xfId="0" applyFont="1" applyFill="1" applyBorder="1" applyAlignment="1">
      <alignment horizontal="center" vertical="center"/>
    </xf>
    <xf numFmtId="0" fontId="20" fillId="45" borderId="62" xfId="0" applyFont="1" applyFill="1" applyBorder="1" applyAlignment="1">
      <alignment horizontal="center" vertical="center"/>
    </xf>
    <xf numFmtId="0" fontId="20" fillId="45" borderId="63" xfId="0" applyFont="1" applyFill="1" applyBorder="1" applyAlignment="1">
      <alignment horizontal="center" vertical="center"/>
    </xf>
    <xf numFmtId="0" fontId="20" fillId="45" borderId="64" xfId="0" applyFont="1" applyFill="1" applyBorder="1" applyAlignment="1">
      <alignment horizontal="center" vertical="center"/>
    </xf>
    <xf numFmtId="0" fontId="20" fillId="45" borderId="65" xfId="0" applyFont="1" applyFill="1" applyBorder="1" applyAlignment="1">
      <alignment horizontal="center" vertical="center"/>
    </xf>
    <xf numFmtId="0" fontId="20" fillId="45" borderId="64" xfId="0" applyFont="1" applyFill="1" applyBorder="1" applyAlignment="1">
      <alignment vertical="center"/>
    </xf>
    <xf numFmtId="0" fontId="20" fillId="45" borderId="66" xfId="0" applyFont="1" applyFill="1" applyBorder="1" applyAlignment="1">
      <alignment horizontal="center" vertical="center"/>
    </xf>
    <xf numFmtId="0" fontId="20" fillId="45" borderId="4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1" fillId="43" borderId="33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0" fillId="45" borderId="45" xfId="0" applyFont="1" applyFill="1" applyBorder="1" applyAlignment="1">
      <alignment horizontal="center" vertical="center"/>
    </xf>
    <xf numFmtId="0" fontId="20" fillId="45" borderId="43" xfId="0" applyFont="1" applyFill="1" applyBorder="1" applyAlignment="1">
      <alignment horizontal="center" vertical="center"/>
    </xf>
    <xf numFmtId="0" fontId="20" fillId="45" borderId="67" xfId="0" applyFont="1" applyFill="1" applyBorder="1" applyAlignment="1">
      <alignment horizontal="center" vertical="center"/>
    </xf>
    <xf numFmtId="0" fontId="22" fillId="43" borderId="33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69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left" vertical="center"/>
      <protection locked="0"/>
    </xf>
    <xf numFmtId="0" fontId="20" fillId="0" borderId="11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/>
    </xf>
    <xf numFmtId="0" fontId="26" fillId="45" borderId="60" xfId="0" applyFont="1" applyFill="1" applyBorder="1" applyAlignment="1">
      <alignment horizontal="center" vertical="center"/>
    </xf>
    <xf numFmtId="0" fontId="38" fillId="45" borderId="60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/>
    </xf>
    <xf numFmtId="0" fontId="26" fillId="45" borderId="6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5" fillId="0" borderId="0" xfId="0" applyFont="1" applyAlignment="1" applyProtection="1">
      <alignment vertical="center"/>
      <protection locked="0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0" xfId="0" applyFont="1" applyFill="1" applyBorder="1" applyAlignment="1">
      <alignment vertical="center"/>
    </xf>
    <xf numFmtId="0" fontId="20" fillId="0" borderId="64" xfId="0" applyFont="1" applyBorder="1" applyAlignment="1">
      <alignment horizontal="center" vertical="center"/>
    </xf>
    <xf numFmtId="0" fontId="21" fillId="43" borderId="33" xfId="0" applyFont="1" applyFill="1" applyBorder="1" applyAlignment="1">
      <alignment horizontal="left" vertical="center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20" fillId="0" borderId="70" xfId="0" applyFont="1" applyFill="1" applyBorder="1" applyAlignment="1" applyProtection="1">
      <alignment vertical="center"/>
      <protection locked="0"/>
    </xf>
    <xf numFmtId="0" fontId="20" fillId="0" borderId="71" xfId="0" applyFont="1" applyFill="1" applyBorder="1" applyAlignment="1" applyProtection="1">
      <alignment horizontal="center" vertical="center"/>
      <protection locked="0"/>
    </xf>
    <xf numFmtId="0" fontId="20" fillId="0" borderId="70" xfId="0" applyFont="1" applyFill="1" applyBorder="1" applyAlignment="1" applyProtection="1">
      <alignment horizontal="center" vertical="center"/>
      <protection locked="0"/>
    </xf>
    <xf numFmtId="0" fontId="20" fillId="0" borderId="56" xfId="0" applyFont="1" applyFill="1" applyBorder="1" applyAlignment="1" applyProtection="1">
      <alignment horizontal="center" vertical="center"/>
      <protection locked="0"/>
    </xf>
    <xf numFmtId="0" fontId="20" fillId="0" borderId="36" xfId="0" applyFont="1" applyFill="1" applyBorder="1" applyAlignment="1" applyProtection="1">
      <alignment horizontal="center" vertical="center"/>
      <protection locked="0"/>
    </xf>
    <xf numFmtId="0" fontId="20" fillId="0" borderId="60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20" fillId="0" borderId="54" xfId="0" applyFont="1" applyFill="1" applyBorder="1" applyAlignment="1" applyProtection="1">
      <alignment horizontal="center" vertical="center"/>
      <protection locked="0"/>
    </xf>
    <xf numFmtId="0" fontId="20" fillId="0" borderId="64" xfId="0" applyFont="1" applyFill="1" applyBorder="1" applyAlignment="1" applyProtection="1">
      <alignment vertical="center"/>
      <protection locked="0"/>
    </xf>
    <xf numFmtId="0" fontId="20" fillId="0" borderId="72" xfId="0" applyFont="1" applyFill="1" applyBorder="1" applyAlignment="1" applyProtection="1">
      <alignment horizontal="center" vertical="center"/>
      <protection locked="0"/>
    </xf>
    <xf numFmtId="0" fontId="20" fillId="0" borderId="39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0" borderId="64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20" fillId="38" borderId="40" xfId="0" applyFont="1" applyFill="1" applyBorder="1" applyAlignment="1" applyProtection="1">
      <alignment horizontal="center" vertical="center"/>
      <protection locked="0"/>
    </xf>
    <xf numFmtId="0" fontId="20" fillId="0" borderId="63" xfId="0" applyFont="1" applyFill="1" applyBorder="1" applyAlignment="1" applyProtection="1">
      <alignment horizontal="center" vertical="center"/>
      <protection locked="0"/>
    </xf>
    <xf numFmtId="0" fontId="20" fillId="0" borderId="73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0" fontId="20" fillId="38" borderId="39" xfId="0" applyFont="1" applyFill="1" applyBorder="1" applyAlignment="1" applyProtection="1">
      <alignment horizontal="center" vertical="center"/>
      <protection locked="0"/>
    </xf>
    <xf numFmtId="0" fontId="20" fillId="0" borderId="62" xfId="0" applyFont="1" applyFill="1" applyBorder="1" applyAlignment="1" applyProtection="1">
      <alignment horizontal="center" vertical="center"/>
      <protection locked="0"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42" fillId="0" borderId="25" xfId="0" applyFont="1" applyFill="1" applyBorder="1" applyAlignment="1" applyProtection="1">
      <alignment horizontal="center" vertical="center"/>
      <protection locked="0"/>
    </xf>
    <xf numFmtId="0" fontId="26" fillId="38" borderId="39" xfId="0" applyFont="1" applyFill="1" applyBorder="1" applyAlignment="1" applyProtection="1">
      <alignment horizontal="center" vertical="center"/>
      <protection locked="0"/>
    </xf>
    <xf numFmtId="0" fontId="20" fillId="0" borderId="61" xfId="0" applyFont="1" applyFill="1" applyBorder="1" applyAlignment="1" applyProtection="1">
      <alignment horizontal="center" vertical="center"/>
      <protection locked="0"/>
    </xf>
    <xf numFmtId="0" fontId="26" fillId="0" borderId="39" xfId="0" applyFont="1" applyFill="1" applyBorder="1" applyAlignment="1" applyProtection="1">
      <alignment horizontal="center" vertical="center"/>
      <protection locked="0"/>
    </xf>
    <xf numFmtId="0" fontId="20" fillId="0" borderId="74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0" fillId="0" borderId="65" xfId="0" applyFont="1" applyFill="1" applyBorder="1" applyAlignment="1" applyProtection="1">
      <alignment horizontal="center" vertical="center"/>
      <protection locked="0"/>
    </xf>
    <xf numFmtId="0" fontId="20" fillId="45" borderId="10" xfId="0" applyFont="1" applyFill="1" applyBorder="1" applyAlignment="1" applyProtection="1">
      <alignment horizontal="center" vertical="center"/>
      <protection locked="0"/>
    </xf>
    <xf numFmtId="0" fontId="20" fillId="45" borderId="25" xfId="0" applyFont="1" applyFill="1" applyBorder="1" applyAlignment="1" applyProtection="1">
      <alignment horizontal="center" vertical="center"/>
      <protection locked="0"/>
    </xf>
    <xf numFmtId="0" fontId="20" fillId="45" borderId="39" xfId="0" applyFont="1" applyFill="1" applyBorder="1" applyAlignment="1" applyProtection="1">
      <alignment horizontal="center" vertical="center"/>
      <protection locked="0"/>
    </xf>
    <xf numFmtId="0" fontId="20" fillId="0" borderId="66" xfId="0" applyFont="1" applyFill="1" applyBorder="1" applyAlignment="1" applyProtection="1">
      <alignment horizontal="center" vertical="center"/>
      <protection locked="0"/>
    </xf>
    <xf numFmtId="0" fontId="20" fillId="45" borderId="40" xfId="0" applyFont="1" applyFill="1" applyBorder="1" applyAlignment="1" applyProtection="1">
      <alignment horizontal="center" vertical="center"/>
      <protection locked="0"/>
    </xf>
    <xf numFmtId="0" fontId="20" fillId="0" borderId="75" xfId="0" applyFont="1" applyFill="1" applyBorder="1" applyAlignment="1" applyProtection="1">
      <alignment horizontal="center" vertical="center"/>
      <protection locked="0"/>
    </xf>
    <xf numFmtId="0" fontId="20" fillId="0" borderId="55" xfId="0" applyFont="1" applyFill="1" applyBorder="1" applyAlignment="1" applyProtection="1">
      <alignment horizontal="center" vertical="center"/>
      <protection locked="0"/>
    </xf>
    <xf numFmtId="0" fontId="20" fillId="0" borderId="57" xfId="0" applyFont="1" applyFill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64" xfId="0" applyFont="1" applyFill="1" applyBorder="1" applyAlignment="1" applyProtection="1">
      <alignment horizontal="left" vertical="center"/>
      <protection locked="0"/>
    </xf>
    <xf numFmtId="0" fontId="20" fillId="45" borderId="74" xfId="0" applyFont="1" applyFill="1" applyBorder="1" applyAlignment="1" applyProtection="1">
      <alignment horizontal="center" vertical="center"/>
      <protection locked="0"/>
    </xf>
    <xf numFmtId="0" fontId="20" fillId="45" borderId="64" xfId="0" applyFont="1" applyFill="1" applyBorder="1" applyAlignment="1" applyProtection="1">
      <alignment horizontal="center" vertical="center"/>
      <protection locked="0"/>
    </xf>
    <xf numFmtId="0" fontId="20" fillId="0" borderId="76" xfId="0" applyFont="1" applyFill="1" applyBorder="1" applyAlignment="1" applyProtection="1">
      <alignment horizontal="center" vertical="center"/>
      <protection locked="0"/>
    </xf>
    <xf numFmtId="0" fontId="20" fillId="0" borderId="68" xfId="0" applyFont="1" applyFill="1" applyBorder="1" applyAlignment="1" applyProtection="1">
      <alignment horizontal="center" vertical="center"/>
      <protection locked="0"/>
    </xf>
    <xf numFmtId="164" fontId="20" fillId="45" borderId="61" xfId="0" applyNumberFormat="1" applyFont="1" applyFill="1" applyBorder="1" applyAlignment="1" applyProtection="1">
      <alignment horizontal="center" vertical="center"/>
      <protection locked="0"/>
    </xf>
    <xf numFmtId="0" fontId="20" fillId="45" borderId="62" xfId="0" applyFont="1" applyFill="1" applyBorder="1" applyAlignment="1" applyProtection="1">
      <alignment horizontal="center" vertical="center"/>
      <protection locked="0"/>
    </xf>
    <xf numFmtId="0" fontId="20" fillId="45" borderId="63" xfId="0" applyFont="1" applyFill="1" applyBorder="1" applyAlignment="1" applyProtection="1">
      <alignment horizontal="center" vertical="center"/>
      <protection locked="0"/>
    </xf>
    <xf numFmtId="0" fontId="20" fillId="0" borderId="64" xfId="0" applyFont="1" applyBorder="1" applyAlignment="1" applyProtection="1">
      <alignment vertical="center"/>
      <protection locked="0"/>
    </xf>
    <xf numFmtId="164" fontId="20" fillId="45" borderId="63" xfId="0" applyNumberFormat="1" applyFont="1" applyFill="1" applyBorder="1" applyAlignment="1" applyProtection="1">
      <alignment horizontal="center" vertical="center"/>
      <protection locked="0"/>
    </xf>
    <xf numFmtId="164" fontId="20" fillId="0" borderId="63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164" fontId="20" fillId="0" borderId="61" xfId="0" applyNumberFormat="1" applyFont="1" applyFill="1" applyBorder="1" applyAlignment="1" applyProtection="1">
      <alignment horizontal="center" vertical="center"/>
      <protection locked="0"/>
    </xf>
    <xf numFmtId="0" fontId="20" fillId="0" borderId="55" xfId="0" applyFont="1" applyFill="1" applyBorder="1" applyAlignment="1">
      <alignment vertical="center"/>
    </xf>
    <xf numFmtId="0" fontId="20" fillId="0" borderId="6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38" borderId="0" xfId="0" applyFont="1" applyFill="1" applyAlignment="1">
      <alignment horizontal="center" vertical="center"/>
    </xf>
    <xf numFmtId="0" fontId="20" fillId="0" borderId="64" xfId="0" applyFont="1" applyFill="1" applyBorder="1" applyAlignment="1">
      <alignment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64" xfId="0" applyFont="1" applyBorder="1" applyAlignment="1">
      <alignment vertical="center"/>
    </xf>
    <xf numFmtId="0" fontId="20" fillId="28" borderId="40" xfId="0" applyFont="1" applyFill="1" applyBorder="1" applyAlignment="1">
      <alignment horizontal="center" vertical="center"/>
    </xf>
    <xf numFmtId="0" fontId="44" fillId="0" borderId="64" xfId="0" applyFont="1" applyFill="1" applyBorder="1" applyAlignment="1" applyProtection="1">
      <alignment vertical="center"/>
      <protection locked="0"/>
    </xf>
    <xf numFmtId="0" fontId="46" fillId="0" borderId="64" xfId="0" applyFont="1" applyFill="1" applyBorder="1" applyAlignment="1" applyProtection="1">
      <alignment vertical="center"/>
      <protection locked="0"/>
    </xf>
    <xf numFmtId="0" fontId="47" fillId="0" borderId="64" xfId="0" applyFont="1" applyFill="1" applyBorder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35" fillId="0" borderId="64" xfId="0" applyFont="1" applyFill="1" applyBorder="1" applyAlignment="1" applyProtection="1">
      <alignment vertical="center"/>
      <protection locked="0"/>
    </xf>
    <xf numFmtId="0" fontId="26" fillId="0" borderId="39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35" xfId="0" applyFont="1" applyBorder="1" applyAlignment="1" applyProtection="1">
      <alignment horizontal="center" vertical="center"/>
      <protection locked="0"/>
    </xf>
    <xf numFmtId="0" fontId="26" fillId="0" borderId="60" xfId="0" applyFont="1" applyBorder="1" applyAlignment="1" applyProtection="1">
      <alignment horizontal="center" vertical="center"/>
      <protection locked="0"/>
    </xf>
    <xf numFmtId="0" fontId="26" fillId="0" borderId="70" xfId="0" applyFont="1" applyBorder="1" applyAlignment="1" applyProtection="1">
      <alignment horizontal="center" vertical="center"/>
      <protection locked="0"/>
    </xf>
    <xf numFmtId="0" fontId="26" fillId="0" borderId="37" xfId="0" applyFont="1" applyBorder="1" applyAlignment="1" applyProtection="1">
      <alignment horizontal="center" vertical="center"/>
      <protection locked="0"/>
    </xf>
    <xf numFmtId="0" fontId="26" fillId="0" borderId="54" xfId="0" applyFont="1" applyBorder="1" applyAlignment="1" applyProtection="1">
      <alignment horizontal="center" vertical="center"/>
      <protection locked="0"/>
    </xf>
    <xf numFmtId="0" fontId="26" fillId="0" borderId="56" xfId="0" applyFont="1" applyBorder="1" applyAlignment="1" applyProtection="1">
      <alignment horizontal="center" vertical="center"/>
      <protection locked="0"/>
    </xf>
    <xf numFmtId="0" fontId="26" fillId="0" borderId="37" xfId="0" applyFont="1" applyFill="1" applyBorder="1" applyAlignment="1" applyProtection="1">
      <alignment horizontal="center" vertical="center"/>
      <protection locked="0"/>
    </xf>
    <xf numFmtId="0" fontId="26" fillId="0" borderId="54" xfId="0" applyFont="1" applyFill="1" applyBorder="1" applyAlignment="1" applyProtection="1">
      <alignment horizontal="center" vertical="center"/>
      <protection locked="0"/>
    </xf>
    <xf numFmtId="0" fontId="26" fillId="0" borderId="56" xfId="0" applyFont="1" applyFill="1" applyBorder="1" applyAlignment="1" applyProtection="1">
      <alignment horizontal="center" vertical="center"/>
      <protection locked="0"/>
    </xf>
    <xf numFmtId="0" fontId="26" fillId="0" borderId="36" xfId="0" applyFont="1" applyBorder="1" applyAlignment="1" applyProtection="1">
      <alignment horizontal="center" vertical="center"/>
      <protection locked="0"/>
    </xf>
    <xf numFmtId="0" fontId="26" fillId="0" borderId="36" xfId="0" applyFont="1" applyFill="1" applyBorder="1" applyAlignment="1" applyProtection="1">
      <alignment horizontal="center" vertical="center"/>
      <protection locked="0"/>
    </xf>
    <xf numFmtId="0" fontId="26" fillId="0" borderId="60" xfId="0" applyFont="1" applyFill="1" applyBorder="1" applyAlignment="1" applyProtection="1">
      <alignment horizontal="center" vertical="center"/>
      <protection locked="0"/>
    </xf>
    <xf numFmtId="0" fontId="26" fillId="38" borderId="60" xfId="0" applyFont="1" applyFill="1" applyBorder="1" applyAlignment="1" applyProtection="1">
      <alignment horizontal="center" vertical="center"/>
      <protection locked="0"/>
    </xf>
    <xf numFmtId="0" fontId="26" fillId="45" borderId="36" xfId="0" applyFont="1" applyFill="1" applyBorder="1" applyAlignment="1" applyProtection="1">
      <alignment horizontal="center" vertical="center"/>
      <protection locked="0"/>
    </xf>
    <xf numFmtId="0" fontId="26" fillId="45" borderId="6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64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center" vertical="center"/>
      <protection locked="0"/>
    </xf>
    <xf numFmtId="0" fontId="26" fillId="45" borderId="39" xfId="0" applyFont="1" applyFill="1" applyBorder="1" applyAlignment="1" applyProtection="1">
      <alignment horizontal="center" vertical="center"/>
      <protection locked="0"/>
    </xf>
    <xf numFmtId="0" fontId="26" fillId="45" borderId="10" xfId="0" applyFont="1" applyFill="1" applyBorder="1" applyAlignment="1" applyProtection="1">
      <alignment horizontal="center" vertical="center"/>
      <protection locked="0"/>
    </xf>
    <xf numFmtId="0" fontId="26" fillId="38" borderId="40" xfId="0" applyFont="1" applyFill="1" applyBorder="1" applyAlignment="1" applyProtection="1">
      <alignment horizontal="center" vertical="center"/>
      <protection locked="0"/>
    </xf>
    <xf numFmtId="0" fontId="26" fillId="45" borderId="76" xfId="0" applyFont="1" applyFill="1" applyBorder="1" applyAlignment="1" applyProtection="1">
      <alignment horizontal="center" vertical="center"/>
      <protection locked="0"/>
    </xf>
    <xf numFmtId="0" fontId="26" fillId="45" borderId="66" xfId="0" applyFont="1" applyFill="1" applyBorder="1" applyAlignment="1" applyProtection="1">
      <alignment horizontal="center" vertical="center"/>
      <protection locked="0"/>
    </xf>
    <xf numFmtId="0" fontId="26" fillId="45" borderId="62" xfId="0" applyFont="1" applyFill="1" applyBorder="1" applyAlignment="1" applyProtection="1">
      <alignment horizontal="center" vertical="center"/>
      <protection locked="0"/>
    </xf>
    <xf numFmtId="0" fontId="26" fillId="45" borderId="65" xfId="0" applyFont="1" applyFill="1" applyBorder="1" applyAlignment="1" applyProtection="1">
      <alignment horizontal="center" vertical="center"/>
      <protection locked="0"/>
    </xf>
    <xf numFmtId="0" fontId="26" fillId="45" borderId="68" xfId="0" applyFont="1" applyFill="1" applyBorder="1" applyAlignment="1" applyProtection="1">
      <alignment horizontal="center" vertical="center"/>
      <protection locked="0"/>
    </xf>
    <xf numFmtId="0" fontId="26" fillId="0" borderId="65" xfId="0" applyFont="1" applyBorder="1" applyAlignment="1" applyProtection="1">
      <alignment horizontal="center" vertical="center"/>
      <protection locked="0"/>
    </xf>
    <xf numFmtId="0" fontId="26" fillId="45" borderId="45" xfId="0" applyFont="1" applyFill="1" applyBorder="1" applyAlignment="1">
      <alignment horizontal="center" vertical="center"/>
    </xf>
    <xf numFmtId="0" fontId="26" fillId="45" borderId="43" xfId="0" applyFont="1" applyFill="1" applyBorder="1" applyAlignment="1">
      <alignment horizontal="center" vertical="center"/>
    </xf>
    <xf numFmtId="0" fontId="26" fillId="45" borderId="41" xfId="0" applyFont="1" applyFill="1" applyBorder="1" applyAlignment="1">
      <alignment horizontal="center" vertical="center"/>
    </xf>
    <xf numFmtId="0" fontId="26" fillId="45" borderId="44" xfId="0" applyFont="1" applyFill="1" applyBorder="1" applyAlignment="1">
      <alignment horizontal="center" vertical="center"/>
    </xf>
    <xf numFmtId="0" fontId="26" fillId="45" borderId="67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7" fillId="0" borderId="64" xfId="0" applyFont="1" applyBorder="1" applyAlignment="1">
      <alignment horizontal="left" vertical="center"/>
    </xf>
    <xf numFmtId="0" fontId="26" fillId="0" borderId="63" xfId="0" applyFont="1" applyFill="1" applyBorder="1" applyAlignment="1" applyProtection="1">
      <alignment horizontal="center" vertical="center"/>
      <protection locked="0"/>
    </xf>
    <xf numFmtId="0" fontId="26" fillId="0" borderId="64" xfId="0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  <xf numFmtId="0" fontId="43" fillId="0" borderId="64" xfId="0" applyFont="1" applyFill="1" applyBorder="1" applyAlignment="1" applyProtection="1">
      <alignment vertical="center"/>
      <protection locked="0"/>
    </xf>
    <xf numFmtId="0" fontId="20" fillId="45" borderId="41" xfId="0" applyFont="1" applyFill="1" applyBorder="1" applyAlignment="1">
      <alignment vertical="center"/>
    </xf>
    <xf numFmtId="0" fontId="20" fillId="45" borderId="4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69" xfId="0" applyFont="1" applyBorder="1" applyAlignment="1" applyProtection="1">
      <alignment vertical="center"/>
      <protection locked="0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2" fillId="45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38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Continuous" vertical="center"/>
    </xf>
    <xf numFmtId="0" fontId="20" fillId="0" borderId="10" xfId="0" applyFont="1" applyFill="1" applyBorder="1" applyAlignment="1" applyProtection="1">
      <alignment horizontal="left" vertical="center"/>
      <protection locked="0"/>
    </xf>
    <xf numFmtId="0" fontId="26" fillId="38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 locked="0"/>
    </xf>
    <xf numFmtId="0" fontId="21" fillId="45" borderId="10" xfId="0" applyFont="1" applyFill="1" applyBorder="1" applyAlignment="1">
      <alignment vertical="center"/>
    </xf>
    <xf numFmtId="0" fontId="20" fillId="45" borderId="10" xfId="0" applyFont="1" applyFill="1" applyBorder="1" applyAlignment="1" applyProtection="1">
      <alignment vertical="center"/>
      <protection locked="0"/>
    </xf>
    <xf numFmtId="0" fontId="42" fillId="45" borderId="10" xfId="0" applyFont="1" applyFill="1" applyBorder="1" applyAlignment="1" applyProtection="1">
      <alignment horizontal="center" vertical="center"/>
      <protection locked="0"/>
    </xf>
    <xf numFmtId="0" fontId="52" fillId="0" borderId="10" xfId="0" applyFont="1" applyBorder="1" applyAlignment="1">
      <alignment horizontal="left" vertical="center"/>
    </xf>
    <xf numFmtId="0" fontId="20" fillId="38" borderId="10" xfId="0" applyFont="1" applyFill="1" applyBorder="1" applyAlignment="1">
      <alignment horizontal="center" vertical="center"/>
    </xf>
    <xf numFmtId="0" fontId="20" fillId="28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 applyProtection="1">
      <alignment vertical="center"/>
      <protection locked="0"/>
    </xf>
    <xf numFmtId="0" fontId="46" fillId="0" borderId="10" xfId="0" applyFont="1" applyFill="1" applyBorder="1" applyAlignment="1" applyProtection="1">
      <alignment vertical="center"/>
      <protection locked="0"/>
    </xf>
    <xf numFmtId="0" fontId="44" fillId="0" borderId="10" xfId="0" applyFont="1" applyFill="1" applyBorder="1" applyAlignment="1" applyProtection="1">
      <alignment vertical="center"/>
      <protection locked="0"/>
    </xf>
    <xf numFmtId="0" fontId="20" fillId="45" borderId="10" xfId="0" applyFont="1" applyFill="1" applyBorder="1" applyAlignment="1" applyProtection="1">
      <alignment vertical="center"/>
      <protection locked="0"/>
    </xf>
    <xf numFmtId="0" fontId="20" fillId="45" borderId="10" xfId="0" applyFont="1" applyFill="1" applyBorder="1" applyAlignment="1">
      <alignment horizontal="left" vertical="center"/>
    </xf>
    <xf numFmtId="0" fontId="47" fillId="45" borderId="10" xfId="0" applyFont="1" applyFill="1" applyBorder="1" applyAlignment="1" applyProtection="1">
      <alignment vertical="center"/>
      <protection locked="0"/>
    </xf>
    <xf numFmtId="0" fontId="20" fillId="45" borderId="10" xfId="0" applyFont="1" applyFill="1" applyBorder="1" applyAlignment="1" applyProtection="1">
      <alignment horizontal="center" vertical="center"/>
      <protection locked="0"/>
    </xf>
    <xf numFmtId="0" fontId="20" fillId="46" borderId="25" xfId="0" applyFont="1" applyFill="1" applyBorder="1" applyAlignment="1" applyProtection="1">
      <alignment horizontal="center" vertical="center"/>
      <protection locked="0"/>
    </xf>
    <xf numFmtId="0" fontId="20" fillId="46" borderId="25" xfId="0" applyFont="1" applyFill="1" applyBorder="1" applyAlignment="1">
      <alignment horizontal="center" vertical="center"/>
    </xf>
    <xf numFmtId="0" fontId="20" fillId="46" borderId="10" xfId="0" applyFont="1" applyFill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34" fillId="0" borderId="77" xfId="0" applyNumberFormat="1" applyFont="1" applyBorder="1" applyAlignment="1">
      <alignment horizontal="center" vertical="center"/>
    </xf>
    <xf numFmtId="0" fontId="34" fillId="0" borderId="78" xfId="0" applyNumberFormat="1" applyFont="1" applyBorder="1" applyAlignment="1">
      <alignment horizontal="center" vertical="center"/>
    </xf>
    <xf numFmtId="0" fontId="34" fillId="0" borderId="79" xfId="0" applyNumberFormat="1" applyFont="1" applyBorder="1" applyAlignment="1">
      <alignment horizontal="center" vertical="center"/>
    </xf>
    <xf numFmtId="0" fontId="34" fillId="0" borderId="80" xfId="0" applyNumberFormat="1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83" xfId="0" applyFont="1" applyBorder="1" applyAlignment="1">
      <alignment horizontal="center" vertical="center" wrapText="1"/>
    </xf>
    <xf numFmtId="0" fontId="22" fillId="0" borderId="84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34" fillId="0" borderId="90" xfId="0" applyNumberFormat="1" applyFont="1" applyBorder="1" applyAlignment="1">
      <alignment horizontal="center" vertical="center"/>
    </xf>
    <xf numFmtId="0" fontId="34" fillId="0" borderId="91" xfId="0" applyNumberFormat="1" applyFont="1" applyBorder="1" applyAlignment="1">
      <alignment horizontal="center" vertical="center"/>
    </xf>
    <xf numFmtId="0" fontId="34" fillId="0" borderId="92" xfId="0" applyNumberFormat="1" applyFont="1" applyBorder="1" applyAlignment="1">
      <alignment horizontal="center" vertical="center"/>
    </xf>
    <xf numFmtId="0" fontId="34" fillId="0" borderId="81" xfId="0" applyNumberFormat="1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0" fontId="23" fillId="6" borderId="94" xfId="0" applyFont="1" applyFill="1" applyBorder="1" applyAlignment="1">
      <alignment horizontal="right" vertical="center"/>
    </xf>
    <xf numFmtId="0" fontId="23" fillId="6" borderId="30" xfId="0" applyFont="1" applyFill="1" applyBorder="1" applyAlignment="1">
      <alignment horizontal="right" vertical="center"/>
    </xf>
    <xf numFmtId="0" fontId="34" fillId="6" borderId="95" xfId="0" applyFont="1" applyFill="1" applyBorder="1" applyAlignment="1">
      <alignment horizontal="center" vertical="center"/>
    </xf>
    <xf numFmtId="0" fontId="34" fillId="6" borderId="91" xfId="0" applyFont="1" applyFill="1" applyBorder="1" applyAlignment="1">
      <alignment horizontal="center" vertical="center"/>
    </xf>
    <xf numFmtId="0" fontId="34" fillId="6" borderId="96" xfId="0" applyFont="1" applyFill="1" applyBorder="1" applyAlignment="1">
      <alignment horizontal="center" vertical="center"/>
    </xf>
    <xf numFmtId="0" fontId="35" fillId="6" borderId="81" xfId="0" applyFont="1" applyFill="1" applyBorder="1" applyAlignment="1">
      <alignment horizontal="center" vertical="center"/>
    </xf>
    <xf numFmtId="0" fontId="34" fillId="6" borderId="97" xfId="0" applyFont="1" applyFill="1" applyBorder="1" applyAlignment="1">
      <alignment horizontal="center" vertical="center"/>
    </xf>
    <xf numFmtId="0" fontId="35" fillId="6" borderId="78" xfId="0" applyFont="1" applyFill="1" applyBorder="1" applyAlignment="1">
      <alignment horizontal="center" vertical="center"/>
    </xf>
    <xf numFmtId="0" fontId="34" fillId="6" borderId="98" xfId="0" applyFont="1" applyFill="1" applyBorder="1" applyAlignment="1">
      <alignment horizontal="center" vertical="center"/>
    </xf>
    <xf numFmtId="0" fontId="35" fillId="6" borderId="80" xfId="0" applyFont="1" applyFill="1" applyBorder="1" applyAlignment="1">
      <alignment horizontal="center" vertical="center"/>
    </xf>
    <xf numFmtId="0" fontId="34" fillId="6" borderId="78" xfId="0" applyFont="1" applyFill="1" applyBorder="1" applyAlignment="1">
      <alignment horizontal="center" vertical="center"/>
    </xf>
    <xf numFmtId="0" fontId="34" fillId="6" borderId="80" xfId="0" applyFont="1" applyFill="1" applyBorder="1" applyAlignment="1">
      <alignment horizontal="center" vertical="center"/>
    </xf>
    <xf numFmtId="0" fontId="22" fillId="43" borderId="33" xfId="0" applyFont="1" applyFill="1" applyBorder="1" applyAlignment="1">
      <alignment horizontal="center" vertical="center"/>
    </xf>
    <xf numFmtId="0" fontId="22" fillId="43" borderId="34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 textRotation="90" wrapText="1"/>
    </xf>
    <xf numFmtId="0" fontId="22" fillId="0" borderId="99" xfId="0" applyFont="1" applyBorder="1" applyAlignment="1">
      <alignment horizontal="center" vertical="center" textRotation="90" wrapText="1"/>
    </xf>
    <xf numFmtId="0" fontId="22" fillId="0" borderId="81" xfId="0" applyFont="1" applyBorder="1" applyAlignment="1">
      <alignment horizontal="center" vertical="center" textRotation="90" wrapText="1"/>
    </xf>
    <xf numFmtId="0" fontId="22" fillId="0" borderId="100" xfId="0" applyFont="1" applyBorder="1" applyAlignment="1">
      <alignment horizontal="center" vertical="center"/>
    </xf>
    <xf numFmtId="0" fontId="22" fillId="0" borderId="101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 wrapText="1"/>
    </xf>
    <xf numFmtId="0" fontId="22" fillId="0" borderId="84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22" fillId="0" borderId="9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52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53" xfId="0" applyFont="1" applyBorder="1" applyAlignment="1">
      <alignment horizontal="left" vertical="center"/>
    </xf>
    <xf numFmtId="0" fontId="20" fillId="0" borderId="69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20" fillId="0" borderId="58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30" fillId="0" borderId="86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30" fillId="0" borderId="2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1" fillId="0" borderId="5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105" xfId="0" applyFont="1" applyBorder="1" applyAlignment="1">
      <alignment horizontal="center" vertical="center" wrapText="1"/>
    </xf>
    <xf numFmtId="0" fontId="34" fillId="0" borderId="87" xfId="0" applyNumberFormat="1" applyFont="1" applyBorder="1" applyAlignment="1">
      <alignment horizontal="center" vertical="center"/>
    </xf>
    <xf numFmtId="0" fontId="34" fillId="0" borderId="89" xfId="0" applyNumberFormat="1" applyFont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22" fillId="0" borderId="80" xfId="0" applyNumberFormat="1" applyFont="1" applyBorder="1" applyAlignment="1">
      <alignment horizontal="center" vertical="center"/>
    </xf>
    <xf numFmtId="0" fontId="21" fillId="43" borderId="33" xfId="0" applyFont="1" applyFill="1" applyBorder="1" applyAlignment="1">
      <alignment horizontal="center" vertical="center"/>
    </xf>
    <xf numFmtId="0" fontId="21" fillId="43" borderId="34" xfId="0" applyFont="1" applyFill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20" fillId="43" borderId="106" xfId="0" applyFont="1" applyFill="1" applyBorder="1" applyAlignment="1">
      <alignment horizontal="left" vertical="center"/>
    </xf>
    <xf numFmtId="0" fontId="20" fillId="43" borderId="107" xfId="0" applyFont="1" applyFill="1" applyBorder="1" applyAlignment="1">
      <alignment horizontal="left" vertical="center"/>
    </xf>
    <xf numFmtId="0" fontId="20" fillId="43" borderId="33" xfId="0" applyFont="1" applyFill="1" applyBorder="1" applyAlignment="1">
      <alignment horizontal="left" vertical="center"/>
    </xf>
    <xf numFmtId="0" fontId="20" fillId="43" borderId="33" xfId="0" applyFont="1" applyFill="1" applyBorder="1" applyAlignment="1">
      <alignment horizontal="center" vertical="center"/>
    </xf>
    <xf numFmtId="0" fontId="20" fillId="43" borderId="34" xfId="0" applyFont="1" applyFill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 textRotation="90" wrapText="1"/>
    </xf>
    <xf numFmtId="0" fontId="32" fillId="0" borderId="99" xfId="0" applyFont="1" applyBorder="1" applyAlignment="1">
      <alignment horizontal="center" vertical="center" textRotation="90" wrapText="1"/>
    </xf>
    <xf numFmtId="0" fontId="32" fillId="0" borderId="81" xfId="0" applyFont="1" applyBorder="1" applyAlignment="1">
      <alignment horizontal="center" vertical="center" textRotation="90" wrapText="1"/>
    </xf>
    <xf numFmtId="0" fontId="33" fillId="0" borderId="100" xfId="0" applyFont="1" applyBorder="1" applyAlignment="1">
      <alignment horizontal="center" vertical="center"/>
    </xf>
    <xf numFmtId="0" fontId="33" fillId="0" borderId="101" xfId="0" applyFont="1" applyBorder="1" applyAlignment="1">
      <alignment horizontal="center" vertical="center"/>
    </xf>
    <xf numFmtId="0" fontId="33" fillId="0" borderId="102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6" borderId="81" xfId="0" applyFont="1" applyFill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108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164" fontId="34" fillId="0" borderId="77" xfId="0" applyNumberFormat="1" applyFont="1" applyBorder="1" applyAlignment="1">
      <alignment horizontal="center" vertical="center"/>
    </xf>
    <xf numFmtId="0" fontId="34" fillId="0" borderId="100" xfId="0" applyNumberFormat="1" applyFont="1" applyBorder="1" applyAlignment="1">
      <alignment horizontal="center" vertical="center"/>
    </xf>
    <xf numFmtId="0" fontId="34" fillId="0" borderId="102" xfId="0" applyNumberFormat="1" applyFont="1" applyBorder="1" applyAlignment="1">
      <alignment horizontal="center" vertical="center"/>
    </xf>
    <xf numFmtId="0" fontId="22" fillId="0" borderId="78" xfId="0" applyNumberFormat="1" applyFont="1" applyBorder="1" applyAlignment="1">
      <alignment horizontal="center" vertical="center"/>
    </xf>
    <xf numFmtId="0" fontId="22" fillId="0" borderId="89" xfId="0" applyNumberFormat="1" applyFont="1" applyBorder="1" applyAlignment="1">
      <alignment horizontal="center" vertical="center"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20% - akcent 6_bl - v1 - D - Transport  korekta 2014-06-04 - I stopień  stacjonarne 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akcent 1" xfId="40"/>
    <cellStyle name="40% — akcent 1" xfId="41"/>
    <cellStyle name="40% - akcent 2" xfId="42"/>
    <cellStyle name="40% — akcent 2" xfId="43"/>
    <cellStyle name="40% - akcent 3" xfId="44"/>
    <cellStyle name="40% — akcent 3" xfId="45"/>
    <cellStyle name="40% - akcent 4" xfId="46"/>
    <cellStyle name="40% — akcent 4" xfId="47"/>
    <cellStyle name="40% - akcent 5" xfId="48"/>
    <cellStyle name="40% — akcent 5" xfId="49"/>
    <cellStyle name="40% - akcent 6" xfId="50"/>
    <cellStyle name="40% — akcent 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akcent 1" xfId="58"/>
    <cellStyle name="60% — akcent 1" xfId="59"/>
    <cellStyle name="60% - akcent 2" xfId="60"/>
    <cellStyle name="60% — akcent 2" xfId="61"/>
    <cellStyle name="60% - akcent 3" xfId="62"/>
    <cellStyle name="60% — akcent 3" xfId="63"/>
    <cellStyle name="60% - akcent 4" xfId="64"/>
    <cellStyle name="60% — akcent 4" xfId="65"/>
    <cellStyle name="60% - akcent 5" xfId="66"/>
    <cellStyle name="60% — akcent 5" xfId="67"/>
    <cellStyle name="60% - akcent 6" xfId="68"/>
    <cellStyle name="60% — akcent 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Akcent 1" xfId="76"/>
    <cellStyle name="Akcent 2" xfId="77"/>
    <cellStyle name="Akcent 3" xfId="78"/>
    <cellStyle name="Akcent 4" xfId="79"/>
    <cellStyle name="Akcent 5" xfId="80"/>
    <cellStyle name="Akcent 6" xfId="81"/>
    <cellStyle name="Bad" xfId="82"/>
    <cellStyle name="Calculation" xfId="83"/>
    <cellStyle name="Check Cell" xfId="84"/>
    <cellStyle name="Dane wejściowe" xfId="85"/>
    <cellStyle name="Dane wyjściowe" xfId="86"/>
    <cellStyle name="Dobre" xfId="87"/>
    <cellStyle name="Dobry" xfId="88"/>
    <cellStyle name="Comma" xfId="89"/>
    <cellStyle name="Comma [0]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Input" xfId="98"/>
    <cellStyle name="Komórka połączona" xfId="99"/>
    <cellStyle name="Komórka zaznaczona" xfId="100"/>
    <cellStyle name="Linked Cell" xfId="101"/>
    <cellStyle name="Nagłówek 1" xfId="102"/>
    <cellStyle name="Nagłówek 2" xfId="103"/>
    <cellStyle name="Nagłówek 3" xfId="104"/>
    <cellStyle name="Nagłówek 4" xfId="105"/>
    <cellStyle name="Neutral" xfId="106"/>
    <cellStyle name="Neutralne" xfId="107"/>
    <cellStyle name="Neutralny" xfId="108"/>
    <cellStyle name="Normalny 2" xfId="109"/>
    <cellStyle name="Note" xfId="110"/>
    <cellStyle name="Obliczenia" xfId="111"/>
    <cellStyle name="Followed Hyperlink" xfId="112"/>
    <cellStyle name="Output" xfId="113"/>
    <cellStyle name="Percent" xfId="114"/>
    <cellStyle name="Suma" xfId="115"/>
    <cellStyle name="Tekst objaśnienia" xfId="116"/>
    <cellStyle name="Tekst ostrzeżenia" xfId="117"/>
    <cellStyle name="Title" xfId="118"/>
    <cellStyle name="Total" xfId="119"/>
    <cellStyle name="Tytuł" xfId="120"/>
    <cellStyle name="Uwaga" xfId="121"/>
    <cellStyle name="Currency" xfId="122"/>
    <cellStyle name="Currency [0]" xfId="123"/>
    <cellStyle name="Warning Text" xfId="124"/>
    <cellStyle name="Złe" xfId="125"/>
    <cellStyle name="Zły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152400</xdr:rowOff>
    </xdr:from>
    <xdr:to>
      <xdr:col>1</xdr:col>
      <xdr:colOff>152400</xdr:colOff>
      <xdr:row>3</xdr:row>
      <xdr:rowOff>209550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09600"/>
          <a:ext cx="333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50</xdr:row>
      <xdr:rowOff>133350</xdr:rowOff>
    </xdr:from>
    <xdr:to>
      <xdr:col>1</xdr:col>
      <xdr:colOff>200025</xdr:colOff>
      <xdr:row>51</xdr:row>
      <xdr:rowOff>190500</xdr:rowOff>
    </xdr:to>
    <xdr:pic>
      <xdr:nvPicPr>
        <xdr:cNvPr id="2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220325"/>
          <a:ext cx="342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101</xdr:row>
      <xdr:rowOff>171450</xdr:rowOff>
    </xdr:from>
    <xdr:to>
      <xdr:col>1</xdr:col>
      <xdr:colOff>161925</xdr:colOff>
      <xdr:row>102</xdr:row>
      <xdr:rowOff>228600</xdr:rowOff>
    </xdr:to>
    <xdr:pic>
      <xdr:nvPicPr>
        <xdr:cNvPr id="3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345400"/>
          <a:ext cx="333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168</xdr:row>
      <xdr:rowOff>171450</xdr:rowOff>
    </xdr:from>
    <xdr:to>
      <xdr:col>1</xdr:col>
      <xdr:colOff>161925</xdr:colOff>
      <xdr:row>169</xdr:row>
      <xdr:rowOff>228600</xdr:rowOff>
    </xdr:to>
    <xdr:pic>
      <xdr:nvPicPr>
        <xdr:cNvPr id="4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4089975"/>
          <a:ext cx="333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140</xdr:row>
      <xdr:rowOff>219075</xdr:rowOff>
    </xdr:from>
    <xdr:to>
      <xdr:col>32</xdr:col>
      <xdr:colOff>123825</xdr:colOff>
      <xdr:row>140</xdr:row>
      <xdr:rowOff>219075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5640050" y="28746450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32</xdr:col>
      <xdr:colOff>28575</xdr:colOff>
      <xdr:row>241</xdr:row>
      <xdr:rowOff>0</xdr:rowOff>
    </xdr:from>
    <xdr:to>
      <xdr:col>32</xdr:col>
      <xdr:colOff>123825</xdr:colOff>
      <xdr:row>241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5640050" y="48567975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0</xdr:col>
      <xdr:colOff>95250</xdr:colOff>
      <xdr:row>221</xdr:row>
      <xdr:rowOff>76200</xdr:rowOff>
    </xdr:from>
    <xdr:to>
      <xdr:col>1</xdr:col>
      <xdr:colOff>95250</xdr:colOff>
      <xdr:row>223</xdr:row>
      <xdr:rowOff>47625</xdr:rowOff>
    </xdr:to>
    <xdr:pic>
      <xdr:nvPicPr>
        <xdr:cNvPr id="7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577000"/>
          <a:ext cx="333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274</xdr:row>
      <xdr:rowOff>95250</xdr:rowOff>
    </xdr:from>
    <xdr:to>
      <xdr:col>1</xdr:col>
      <xdr:colOff>66675</xdr:colOff>
      <xdr:row>276</xdr:row>
      <xdr:rowOff>66675</xdr:rowOff>
    </xdr:to>
    <xdr:pic>
      <xdr:nvPicPr>
        <xdr:cNvPr id="8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4892575"/>
          <a:ext cx="333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327</xdr:row>
      <xdr:rowOff>76200</xdr:rowOff>
    </xdr:from>
    <xdr:to>
      <xdr:col>1</xdr:col>
      <xdr:colOff>104775</xdr:colOff>
      <xdr:row>329</xdr:row>
      <xdr:rowOff>47625</xdr:rowOff>
    </xdr:to>
    <xdr:pic>
      <xdr:nvPicPr>
        <xdr:cNvPr id="9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5170050"/>
          <a:ext cx="333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314325</xdr:colOff>
      <xdr:row>1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83</xdr:row>
      <xdr:rowOff>0</xdr:rowOff>
    </xdr:from>
    <xdr:to>
      <xdr:col>4</xdr:col>
      <xdr:colOff>133350</xdr:colOff>
      <xdr:row>83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96025" y="16925925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4</xdr:col>
      <xdr:colOff>28575</xdr:colOff>
      <xdr:row>118</xdr:row>
      <xdr:rowOff>0</xdr:rowOff>
    </xdr:from>
    <xdr:to>
      <xdr:col>4</xdr:col>
      <xdr:colOff>123825</xdr:colOff>
      <xdr:row>118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6276975" y="23926800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7"/>
  <sheetViews>
    <sheetView tabSelected="1" view="pageBreakPreview" zoomScale="80" zoomScaleNormal="50" zoomScaleSheetLayoutView="80" zoomScalePageLayoutView="0" workbookViewId="0" topLeftCell="A1">
      <selection activeCell="E346" sqref="E346"/>
    </sheetView>
  </sheetViews>
  <sheetFormatPr defaultColWidth="9.00390625" defaultRowHeight="12.75"/>
  <cols>
    <col min="1" max="1" width="4.375" style="21" customWidth="1"/>
    <col min="2" max="2" width="56.375" style="21" customWidth="1"/>
    <col min="3" max="5" width="5.75390625" style="21" customWidth="1"/>
    <col min="6" max="10" width="7.75390625" style="21" customWidth="1"/>
    <col min="11" max="27" width="4.00390625" style="21" customWidth="1"/>
    <col min="28" max="28" width="4.125" style="21" customWidth="1"/>
    <col min="29" max="38" width="4.00390625" style="21" customWidth="1"/>
    <col min="39" max="16384" width="9.125" style="21" customWidth="1"/>
  </cols>
  <sheetData>
    <row r="1" spans="29:38" ht="22.5" customHeight="1">
      <c r="AC1" s="450"/>
      <c r="AD1" s="450"/>
      <c r="AE1" s="450"/>
      <c r="AF1" s="450"/>
      <c r="AG1" s="450"/>
      <c r="AH1" s="450"/>
      <c r="AI1" s="450"/>
      <c r="AJ1" s="450"/>
      <c r="AK1" s="450"/>
      <c r="AL1" s="450"/>
    </row>
    <row r="2" ht="13.5" thickBot="1"/>
    <row r="3" spans="1:38" s="24" customFormat="1" ht="24.75" customHeight="1">
      <c r="A3" s="425"/>
      <c r="B3" s="426"/>
      <c r="C3" s="427" t="s">
        <v>0</v>
      </c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9"/>
      <c r="X3" s="429"/>
      <c r="Y3" s="429"/>
      <c r="Z3" s="430"/>
      <c r="AA3" s="435" t="s">
        <v>7</v>
      </c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436"/>
    </row>
    <row r="4" spans="1:38" s="24" customFormat="1" ht="24.75" customHeight="1">
      <c r="A4" s="437" t="s">
        <v>4</v>
      </c>
      <c r="B4" s="438"/>
      <c r="C4" s="431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3"/>
      <c r="X4" s="433"/>
      <c r="Y4" s="433"/>
      <c r="Z4" s="434"/>
      <c r="AA4" s="439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440"/>
    </row>
    <row r="5" spans="1:38" s="24" customFormat="1" ht="18" customHeight="1">
      <c r="A5" s="337" t="s">
        <v>235</v>
      </c>
      <c r="B5" s="338"/>
      <c r="C5" s="37" t="s">
        <v>189</v>
      </c>
      <c r="D5" s="26"/>
      <c r="E5" s="26"/>
      <c r="F5" s="26"/>
      <c r="G5" s="26"/>
      <c r="H5" s="33" t="s">
        <v>204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7"/>
      <c r="Y5" s="27"/>
      <c r="Z5" s="27"/>
      <c r="AA5" s="25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30"/>
    </row>
    <row r="6" spans="1:38" s="24" customFormat="1" ht="18" customHeight="1">
      <c r="A6" s="136"/>
      <c r="B6" s="6"/>
      <c r="C6" s="37" t="s">
        <v>9</v>
      </c>
      <c r="D6" s="29"/>
      <c r="E6" s="29"/>
      <c r="F6" s="29"/>
      <c r="G6" s="29"/>
      <c r="H6" s="33" t="s">
        <v>203</v>
      </c>
      <c r="I6" s="34"/>
      <c r="J6" s="29"/>
      <c r="K6" s="33"/>
      <c r="L6" s="33"/>
      <c r="M6" s="33"/>
      <c r="N6" s="33"/>
      <c r="O6" s="33"/>
      <c r="P6" s="33"/>
      <c r="Q6" s="33"/>
      <c r="R6" s="33"/>
      <c r="S6" s="33"/>
      <c r="T6" s="33"/>
      <c r="U6" s="32"/>
      <c r="V6" s="32"/>
      <c r="W6" s="34"/>
      <c r="X6" s="32"/>
      <c r="Y6" s="32"/>
      <c r="Z6" s="32"/>
      <c r="AA6" s="422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4"/>
    </row>
    <row r="7" spans="1:38" s="24" customFormat="1" ht="18" customHeight="1">
      <c r="A7" s="414" t="s">
        <v>182</v>
      </c>
      <c r="B7" s="415"/>
      <c r="C7" s="37" t="s">
        <v>10</v>
      </c>
      <c r="D7" s="29"/>
      <c r="E7" s="29"/>
      <c r="F7" s="32"/>
      <c r="G7" s="32"/>
      <c r="H7" s="33" t="s">
        <v>143</v>
      </c>
      <c r="I7" s="34"/>
      <c r="J7" s="33"/>
      <c r="K7" s="33"/>
      <c r="L7" s="36"/>
      <c r="M7" s="29"/>
      <c r="N7" s="33"/>
      <c r="O7" s="33"/>
      <c r="P7" s="33"/>
      <c r="Q7" s="33"/>
      <c r="R7" s="33"/>
      <c r="S7" s="33"/>
      <c r="T7" s="33"/>
      <c r="U7" s="32"/>
      <c r="V7" s="32"/>
      <c r="W7" s="34"/>
      <c r="X7" s="35"/>
      <c r="Y7" s="35"/>
      <c r="Z7" s="35"/>
      <c r="AA7" s="422" t="s">
        <v>15</v>
      </c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4"/>
    </row>
    <row r="8" spans="1:38" s="24" customFormat="1" ht="18" customHeight="1">
      <c r="A8" s="414" t="s">
        <v>183</v>
      </c>
      <c r="B8" s="415"/>
      <c r="C8" s="37" t="s">
        <v>11</v>
      </c>
      <c r="D8" s="32"/>
      <c r="E8" s="32"/>
      <c r="F8" s="32"/>
      <c r="G8" s="32"/>
      <c r="H8" s="33" t="s">
        <v>5</v>
      </c>
      <c r="I8" s="34"/>
      <c r="J8" s="33"/>
      <c r="K8" s="33"/>
      <c r="L8" s="33"/>
      <c r="M8" s="29"/>
      <c r="N8" s="33"/>
      <c r="O8" s="33"/>
      <c r="P8" s="33"/>
      <c r="Q8" s="33"/>
      <c r="R8" s="33"/>
      <c r="S8" s="33"/>
      <c r="T8" s="33"/>
      <c r="U8" s="32"/>
      <c r="V8" s="32"/>
      <c r="W8" s="34"/>
      <c r="X8" s="35"/>
      <c r="Y8" s="35"/>
      <c r="Z8" s="35"/>
      <c r="AA8" s="422" t="s">
        <v>8</v>
      </c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4"/>
    </row>
    <row r="9" spans="1:38" s="24" customFormat="1" ht="18" customHeight="1">
      <c r="A9" s="414" t="s">
        <v>184</v>
      </c>
      <c r="B9" s="415"/>
      <c r="C9" s="37" t="s">
        <v>12</v>
      </c>
      <c r="D9" s="32"/>
      <c r="E9" s="32"/>
      <c r="F9" s="32"/>
      <c r="G9" s="32"/>
      <c r="H9" s="33" t="s">
        <v>13</v>
      </c>
      <c r="I9" s="34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2"/>
      <c r="V9" s="32"/>
      <c r="W9" s="34"/>
      <c r="X9" s="32"/>
      <c r="Y9" s="32"/>
      <c r="Z9" s="32"/>
      <c r="AA9" s="140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141"/>
    </row>
    <row r="10" spans="1:38" s="24" customFormat="1" ht="18" customHeight="1">
      <c r="A10" s="4"/>
      <c r="B10" s="5"/>
      <c r="C10" s="37"/>
      <c r="D10" s="32"/>
      <c r="E10" s="32"/>
      <c r="F10" s="32"/>
      <c r="G10" s="32"/>
      <c r="H10" s="33" t="s">
        <v>14</v>
      </c>
      <c r="I10" s="34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2"/>
      <c r="V10" s="32"/>
      <c r="W10" s="34"/>
      <c r="X10" s="32"/>
      <c r="Y10" s="32"/>
      <c r="Z10" s="32"/>
      <c r="AA10" s="135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138"/>
    </row>
    <row r="11" spans="1:38" s="24" customFormat="1" ht="18" customHeight="1">
      <c r="A11" s="4"/>
      <c r="B11" s="5"/>
      <c r="C11" s="37"/>
      <c r="D11" s="32"/>
      <c r="E11" s="32"/>
      <c r="F11" s="32"/>
      <c r="G11" s="32"/>
      <c r="H11" s="33" t="s">
        <v>16</v>
      </c>
      <c r="I11" s="34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2"/>
      <c r="V11" s="32"/>
      <c r="W11" s="34"/>
      <c r="X11" s="32"/>
      <c r="Y11" s="32"/>
      <c r="Z11" s="32"/>
      <c r="AA11" s="135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138"/>
    </row>
    <row r="12" spans="1:38" s="24" customFormat="1" ht="18" customHeight="1">
      <c r="A12" s="4"/>
      <c r="B12" s="5"/>
      <c r="C12" s="37"/>
      <c r="D12" s="32"/>
      <c r="E12" s="32"/>
      <c r="F12" s="32"/>
      <c r="G12" s="32"/>
      <c r="H12" s="139" t="s">
        <v>144</v>
      </c>
      <c r="I12" s="34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2"/>
      <c r="V12" s="32"/>
      <c r="W12" s="34"/>
      <c r="X12" s="32"/>
      <c r="Y12" s="32"/>
      <c r="Z12" s="32"/>
      <c r="AA12" s="135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138"/>
    </row>
    <row r="13" spans="1:38" s="24" customFormat="1" ht="18" customHeight="1" thickBot="1">
      <c r="A13" s="416"/>
      <c r="B13" s="417"/>
      <c r="C13" s="39"/>
      <c r="D13" s="40"/>
      <c r="E13" s="40"/>
      <c r="F13" s="40"/>
      <c r="G13" s="40"/>
      <c r="H13" s="40"/>
      <c r="I13" s="40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2"/>
      <c r="V13" s="42"/>
      <c r="W13" s="40"/>
      <c r="X13" s="38"/>
      <c r="Y13" s="38"/>
      <c r="Z13" s="38"/>
      <c r="AA13" s="418" t="s">
        <v>17</v>
      </c>
      <c r="AB13" s="419"/>
      <c r="AC13" s="419"/>
      <c r="AD13" s="419"/>
      <c r="AE13" s="419"/>
      <c r="AF13" s="419"/>
      <c r="AG13" s="419"/>
      <c r="AH13" s="419"/>
      <c r="AI13" s="419"/>
      <c r="AJ13" s="419"/>
      <c r="AK13" s="419"/>
      <c r="AL13" s="420"/>
    </row>
    <row r="14" spans="1:38" s="24" customFormat="1" ht="6" customHeight="1" thickBot="1">
      <c r="A14" s="43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44"/>
      <c r="AL14" s="45"/>
    </row>
    <row r="15" spans="1:38" s="24" customFormat="1" ht="12.75">
      <c r="A15" s="466" t="s">
        <v>18</v>
      </c>
      <c r="B15" s="469" t="s">
        <v>19</v>
      </c>
      <c r="C15" s="403" t="s">
        <v>20</v>
      </c>
      <c r="D15" s="404"/>
      <c r="E15" s="405"/>
      <c r="F15" s="347" t="s">
        <v>21</v>
      </c>
      <c r="G15" s="328"/>
      <c r="H15" s="328"/>
      <c r="I15" s="328"/>
      <c r="J15" s="328"/>
      <c r="K15" s="347" t="s">
        <v>22</v>
      </c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9"/>
    </row>
    <row r="16" spans="1:38" s="24" customFormat="1" ht="12.75">
      <c r="A16" s="467"/>
      <c r="B16" s="470"/>
      <c r="C16" s="406"/>
      <c r="D16" s="407"/>
      <c r="E16" s="408"/>
      <c r="F16" s="461" t="s">
        <v>23</v>
      </c>
      <c r="G16" s="375" t="s">
        <v>24</v>
      </c>
      <c r="H16" s="375"/>
      <c r="I16" s="375"/>
      <c r="J16" s="351"/>
      <c r="K16" s="348" t="s">
        <v>196</v>
      </c>
      <c r="L16" s="349"/>
      <c r="M16" s="349"/>
      <c r="N16" s="350"/>
      <c r="O16" s="348" t="s">
        <v>197</v>
      </c>
      <c r="P16" s="349"/>
      <c r="Q16" s="349"/>
      <c r="R16" s="350"/>
      <c r="S16" s="348" t="s">
        <v>198</v>
      </c>
      <c r="T16" s="349"/>
      <c r="U16" s="349"/>
      <c r="V16" s="350"/>
      <c r="W16" s="348" t="s">
        <v>199</v>
      </c>
      <c r="X16" s="349"/>
      <c r="Y16" s="349"/>
      <c r="Z16" s="350"/>
      <c r="AA16" s="348" t="s">
        <v>200</v>
      </c>
      <c r="AB16" s="349"/>
      <c r="AC16" s="349"/>
      <c r="AD16" s="350"/>
      <c r="AE16" s="348" t="s">
        <v>201</v>
      </c>
      <c r="AF16" s="349"/>
      <c r="AG16" s="349"/>
      <c r="AH16" s="350"/>
      <c r="AI16" s="348" t="s">
        <v>202</v>
      </c>
      <c r="AJ16" s="349"/>
      <c r="AK16" s="349"/>
      <c r="AL16" s="350"/>
    </row>
    <row r="17" spans="1:38" s="24" customFormat="1" ht="12.75" customHeight="1">
      <c r="A17" s="467"/>
      <c r="B17" s="470"/>
      <c r="C17" s="356" t="s">
        <v>25</v>
      </c>
      <c r="D17" s="410" t="s">
        <v>26</v>
      </c>
      <c r="E17" s="345" t="s">
        <v>27</v>
      </c>
      <c r="F17" s="373"/>
      <c r="G17" s="375" t="s">
        <v>28</v>
      </c>
      <c r="H17" s="375" t="s">
        <v>29</v>
      </c>
      <c r="I17" s="375" t="s">
        <v>30</v>
      </c>
      <c r="J17" s="351" t="s">
        <v>31</v>
      </c>
      <c r="K17" s="394" t="s">
        <v>221</v>
      </c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6"/>
    </row>
    <row r="18" spans="1:38" s="24" customFormat="1" ht="12.75">
      <c r="A18" s="467"/>
      <c r="B18" s="470"/>
      <c r="C18" s="356"/>
      <c r="D18" s="411"/>
      <c r="E18" s="359"/>
      <c r="F18" s="373"/>
      <c r="G18" s="375"/>
      <c r="H18" s="375"/>
      <c r="I18" s="375"/>
      <c r="J18" s="351"/>
      <c r="K18" s="330" t="s">
        <v>28</v>
      </c>
      <c r="L18" s="332" t="s">
        <v>29</v>
      </c>
      <c r="M18" s="343" t="s">
        <v>32</v>
      </c>
      <c r="N18" s="345" t="s">
        <v>33</v>
      </c>
      <c r="O18" s="330" t="s">
        <v>28</v>
      </c>
      <c r="P18" s="332" t="s">
        <v>29</v>
      </c>
      <c r="Q18" s="343" t="s">
        <v>32</v>
      </c>
      <c r="R18" s="345" t="s">
        <v>33</v>
      </c>
      <c r="S18" s="330" t="s">
        <v>28</v>
      </c>
      <c r="T18" s="332" t="s">
        <v>29</v>
      </c>
      <c r="U18" s="343" t="s">
        <v>32</v>
      </c>
      <c r="V18" s="345" t="s">
        <v>33</v>
      </c>
      <c r="W18" s="330" t="s">
        <v>28</v>
      </c>
      <c r="X18" s="332" t="s">
        <v>29</v>
      </c>
      <c r="Y18" s="343" t="s">
        <v>32</v>
      </c>
      <c r="Z18" s="345" t="s">
        <v>33</v>
      </c>
      <c r="AA18" s="330" t="s">
        <v>28</v>
      </c>
      <c r="AB18" s="332" t="s">
        <v>29</v>
      </c>
      <c r="AC18" s="343" t="s">
        <v>32</v>
      </c>
      <c r="AD18" s="345" t="s">
        <v>33</v>
      </c>
      <c r="AE18" s="330" t="s">
        <v>28</v>
      </c>
      <c r="AF18" s="332" t="s">
        <v>29</v>
      </c>
      <c r="AG18" s="343" t="s">
        <v>32</v>
      </c>
      <c r="AH18" s="345" t="s">
        <v>33</v>
      </c>
      <c r="AI18" s="330" t="s">
        <v>28</v>
      </c>
      <c r="AJ18" s="332" t="s">
        <v>29</v>
      </c>
      <c r="AK18" s="343" t="s">
        <v>32</v>
      </c>
      <c r="AL18" s="345" t="s">
        <v>33</v>
      </c>
    </row>
    <row r="19" spans="1:38" s="24" customFormat="1" ht="13.5" thickBot="1">
      <c r="A19" s="468"/>
      <c r="B19" s="471"/>
      <c r="C19" s="357"/>
      <c r="D19" s="412"/>
      <c r="E19" s="346"/>
      <c r="F19" s="374"/>
      <c r="G19" s="376"/>
      <c r="H19" s="376"/>
      <c r="I19" s="376"/>
      <c r="J19" s="352"/>
      <c r="K19" s="331"/>
      <c r="L19" s="333"/>
      <c r="M19" s="344"/>
      <c r="N19" s="346"/>
      <c r="O19" s="331"/>
      <c r="P19" s="333"/>
      <c r="Q19" s="344"/>
      <c r="R19" s="346"/>
      <c r="S19" s="331"/>
      <c r="T19" s="333"/>
      <c r="U19" s="344"/>
      <c r="V19" s="346"/>
      <c r="W19" s="331"/>
      <c r="X19" s="333"/>
      <c r="Y19" s="344"/>
      <c r="Z19" s="346"/>
      <c r="AA19" s="331"/>
      <c r="AB19" s="333"/>
      <c r="AC19" s="344"/>
      <c r="AD19" s="346"/>
      <c r="AE19" s="331"/>
      <c r="AF19" s="333"/>
      <c r="AG19" s="344"/>
      <c r="AH19" s="346"/>
      <c r="AI19" s="331"/>
      <c r="AJ19" s="333"/>
      <c r="AK19" s="344"/>
      <c r="AL19" s="346"/>
    </row>
    <row r="20" spans="1:38" s="50" customFormat="1" ht="18" customHeight="1" thickBot="1">
      <c r="A20" s="47" t="s">
        <v>34</v>
      </c>
      <c r="B20" s="160" t="s">
        <v>190</v>
      </c>
      <c r="C20" s="458"/>
      <c r="D20" s="458"/>
      <c r="E20" s="48"/>
      <c r="F20" s="49"/>
      <c r="G20" s="458"/>
      <c r="H20" s="458"/>
      <c r="I20" s="458"/>
      <c r="J20" s="458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  <c r="AA20" s="459"/>
      <c r="AB20" s="459"/>
      <c r="AC20" s="459"/>
      <c r="AD20" s="459"/>
      <c r="AE20" s="459"/>
      <c r="AF20" s="459"/>
      <c r="AG20" s="459"/>
      <c r="AH20" s="459"/>
      <c r="AI20" s="459"/>
      <c r="AJ20" s="459"/>
      <c r="AK20" s="459"/>
      <c r="AL20" s="460"/>
    </row>
    <row r="21" spans="1:38" s="24" customFormat="1" ht="18" customHeight="1">
      <c r="A21" s="51" t="s">
        <v>35</v>
      </c>
      <c r="B21" s="163" t="s">
        <v>237</v>
      </c>
      <c r="C21" s="164">
        <v>1</v>
      </c>
      <c r="D21" s="165">
        <v>3</v>
      </c>
      <c r="E21" s="166">
        <v>5</v>
      </c>
      <c r="F21" s="52">
        <f aca="true" t="shared" si="0" ref="F21:F27">SUM(G21:J21)</f>
        <v>120</v>
      </c>
      <c r="G21" s="142">
        <f aca="true" t="shared" si="1" ref="G21:J25">IF(15*SUM(K21,O21,S21,W21,AA21,AE21,AI21)=0,"",15*SUM(K21,O21,S21,W21,AA21,AE21,AI21))</f>
      </c>
      <c r="H21" s="142">
        <f t="shared" si="1"/>
      </c>
      <c r="I21" s="142">
        <f t="shared" si="1"/>
        <v>120</v>
      </c>
      <c r="J21" s="142">
        <f t="shared" si="1"/>
      </c>
      <c r="K21" s="235"/>
      <c r="L21" s="236"/>
      <c r="M21" s="236"/>
      <c r="N21" s="237"/>
      <c r="O21" s="238"/>
      <c r="P21" s="239"/>
      <c r="Q21" s="239"/>
      <c r="R21" s="240"/>
      <c r="S21" s="241"/>
      <c r="T21" s="242"/>
      <c r="U21" s="242">
        <v>2</v>
      </c>
      <c r="V21" s="243"/>
      <c r="W21" s="244"/>
      <c r="X21" s="236"/>
      <c r="Y21" s="242">
        <v>2</v>
      </c>
      <c r="Z21" s="240"/>
      <c r="AA21" s="245"/>
      <c r="AB21" s="246"/>
      <c r="AC21" s="242">
        <v>2</v>
      </c>
      <c r="AD21" s="243"/>
      <c r="AE21" s="245"/>
      <c r="AF21" s="236"/>
      <c r="AG21" s="247">
        <v>2</v>
      </c>
      <c r="AH21" s="240"/>
      <c r="AI21" s="248"/>
      <c r="AJ21" s="249"/>
      <c r="AK21" s="249"/>
      <c r="AL21" s="240"/>
    </row>
    <row r="22" spans="1:38" s="24" customFormat="1" ht="18" customHeight="1">
      <c r="A22" s="54" t="s">
        <v>36</v>
      </c>
      <c r="B22" s="171" t="s">
        <v>37</v>
      </c>
      <c r="C22" s="164"/>
      <c r="D22" s="165">
        <v>2</v>
      </c>
      <c r="E22" s="172">
        <v>2</v>
      </c>
      <c r="F22" s="55">
        <f t="shared" si="0"/>
        <v>60</v>
      </c>
      <c r="G22" s="1">
        <f t="shared" si="1"/>
      </c>
      <c r="H22" s="1">
        <f t="shared" si="1"/>
        <v>60</v>
      </c>
      <c r="I22" s="1">
        <f t="shared" si="1"/>
      </c>
      <c r="J22" s="143">
        <f t="shared" si="1"/>
      </c>
      <c r="K22" s="183"/>
      <c r="L22" s="250"/>
      <c r="M22" s="250"/>
      <c r="N22" s="251"/>
      <c r="O22" s="252"/>
      <c r="P22" s="250"/>
      <c r="Q22" s="250"/>
      <c r="R22" s="253"/>
      <c r="S22" s="183"/>
      <c r="T22" s="254">
        <v>2</v>
      </c>
      <c r="U22" s="254"/>
      <c r="V22" s="255"/>
      <c r="W22" s="256"/>
      <c r="X22" s="250">
        <v>2</v>
      </c>
      <c r="Y22" s="250"/>
      <c r="Z22" s="253"/>
      <c r="AA22" s="190"/>
      <c r="AB22" s="254"/>
      <c r="AC22" s="254"/>
      <c r="AD22" s="255"/>
      <c r="AE22" s="190"/>
      <c r="AF22" s="250"/>
      <c r="AG22" s="250"/>
      <c r="AH22" s="253"/>
      <c r="AI22" s="257"/>
      <c r="AJ22" s="258"/>
      <c r="AK22" s="258"/>
      <c r="AL22" s="253"/>
    </row>
    <row r="23" spans="1:38" s="24" customFormat="1" ht="18" customHeight="1">
      <c r="A23" s="54" t="s">
        <v>38</v>
      </c>
      <c r="B23" s="171" t="s">
        <v>39</v>
      </c>
      <c r="C23" s="164"/>
      <c r="D23" s="165">
        <v>2</v>
      </c>
      <c r="E23" s="172">
        <v>3</v>
      </c>
      <c r="F23" s="55">
        <f t="shared" si="0"/>
        <v>30</v>
      </c>
      <c r="G23" s="1">
        <f t="shared" si="1"/>
        <v>15</v>
      </c>
      <c r="H23" s="1">
        <f t="shared" si="1"/>
      </c>
      <c r="I23" s="1">
        <f t="shared" si="1"/>
        <v>15</v>
      </c>
      <c r="J23" s="143">
        <f t="shared" si="1"/>
      </c>
      <c r="K23" s="183">
        <v>1</v>
      </c>
      <c r="L23" s="250"/>
      <c r="M23" s="250">
        <v>1</v>
      </c>
      <c r="N23" s="251"/>
      <c r="O23" s="252"/>
      <c r="P23" s="250"/>
      <c r="Q23" s="250"/>
      <c r="R23" s="253"/>
      <c r="S23" s="183"/>
      <c r="T23" s="254"/>
      <c r="U23" s="254"/>
      <c r="V23" s="255"/>
      <c r="W23" s="256"/>
      <c r="X23" s="250"/>
      <c r="Y23" s="250"/>
      <c r="Z23" s="253"/>
      <c r="AA23" s="190"/>
      <c r="AB23" s="254"/>
      <c r="AC23" s="254"/>
      <c r="AD23" s="255"/>
      <c r="AE23" s="190"/>
      <c r="AF23" s="250"/>
      <c r="AG23" s="250"/>
      <c r="AH23" s="253"/>
      <c r="AI23" s="257"/>
      <c r="AJ23" s="258"/>
      <c r="AK23" s="258"/>
      <c r="AL23" s="253"/>
    </row>
    <row r="24" spans="1:38" s="24" customFormat="1" ht="18" customHeight="1">
      <c r="A24" s="51" t="s">
        <v>40</v>
      </c>
      <c r="B24" s="171" t="s">
        <v>2</v>
      </c>
      <c r="C24" s="164">
        <v>1</v>
      </c>
      <c r="D24" s="165">
        <v>1</v>
      </c>
      <c r="E24" s="172">
        <v>3</v>
      </c>
      <c r="F24" s="59">
        <f t="shared" si="0"/>
        <v>45</v>
      </c>
      <c r="G24" s="1">
        <f t="shared" si="1"/>
        <v>45</v>
      </c>
      <c r="H24" s="144"/>
      <c r="I24" s="144"/>
      <c r="J24" s="145"/>
      <c r="K24" s="259">
        <v>2</v>
      </c>
      <c r="L24" s="254"/>
      <c r="M24" s="250"/>
      <c r="N24" s="251"/>
      <c r="O24" s="252">
        <v>1</v>
      </c>
      <c r="P24" s="254"/>
      <c r="Q24" s="254"/>
      <c r="R24" s="255"/>
      <c r="S24" s="183"/>
      <c r="T24" s="254"/>
      <c r="U24" s="254"/>
      <c r="V24" s="255"/>
      <c r="W24" s="190"/>
      <c r="X24" s="254"/>
      <c r="Y24" s="254"/>
      <c r="Z24" s="255"/>
      <c r="AA24" s="190"/>
      <c r="AB24" s="254"/>
      <c r="AC24" s="254"/>
      <c r="AD24" s="255"/>
      <c r="AE24" s="190"/>
      <c r="AF24" s="254"/>
      <c r="AG24" s="254"/>
      <c r="AH24" s="255"/>
      <c r="AI24" s="257"/>
      <c r="AJ24" s="258"/>
      <c r="AK24" s="258"/>
      <c r="AL24" s="253"/>
    </row>
    <row r="25" spans="1:38" s="24" customFormat="1" ht="18" customHeight="1">
      <c r="A25" s="51" t="s">
        <v>41</v>
      </c>
      <c r="B25" s="171" t="s">
        <v>42</v>
      </c>
      <c r="C25" s="164"/>
      <c r="D25" s="165">
        <v>1</v>
      </c>
      <c r="E25" s="172">
        <v>1</v>
      </c>
      <c r="F25" s="55">
        <f t="shared" si="0"/>
        <v>15</v>
      </c>
      <c r="G25" s="144">
        <f t="shared" si="1"/>
        <v>15</v>
      </c>
      <c r="H25" s="144">
        <f t="shared" si="1"/>
      </c>
      <c r="I25" s="144">
        <f t="shared" si="1"/>
      </c>
      <c r="J25" s="145">
        <f t="shared" si="1"/>
      </c>
      <c r="K25" s="183">
        <v>1</v>
      </c>
      <c r="L25" s="250"/>
      <c r="M25" s="250"/>
      <c r="N25" s="251"/>
      <c r="O25" s="252"/>
      <c r="P25" s="254"/>
      <c r="Q25" s="254"/>
      <c r="R25" s="255"/>
      <c r="S25" s="183"/>
      <c r="T25" s="254"/>
      <c r="U25" s="254"/>
      <c r="V25" s="255"/>
      <c r="W25" s="190"/>
      <c r="X25" s="254"/>
      <c r="Y25" s="254"/>
      <c r="Z25" s="255"/>
      <c r="AA25" s="190"/>
      <c r="AB25" s="254"/>
      <c r="AC25" s="254"/>
      <c r="AD25" s="255"/>
      <c r="AE25" s="190"/>
      <c r="AF25" s="254"/>
      <c r="AG25" s="254"/>
      <c r="AH25" s="255"/>
      <c r="AI25" s="257"/>
      <c r="AJ25" s="258"/>
      <c r="AK25" s="258"/>
      <c r="AL25" s="253"/>
    </row>
    <row r="26" spans="1:38" s="24" customFormat="1" ht="15.75">
      <c r="A26" s="51" t="s">
        <v>43</v>
      </c>
      <c r="B26" s="171" t="s">
        <v>44</v>
      </c>
      <c r="C26" s="164"/>
      <c r="D26" s="165">
        <v>1</v>
      </c>
      <c r="E26" s="172">
        <v>1</v>
      </c>
      <c r="F26" s="55">
        <f t="shared" si="0"/>
        <v>15</v>
      </c>
      <c r="G26" s="146">
        <f>IF(15*SUM(K26,O26,S26,W26,AA26,AE26,AI26)=0,"",15*SUM(K26,O26,S26,W26,AA26,AE26,AI26))</f>
        <v>15</v>
      </c>
      <c r="H26" s="147">
        <f>IF(15*SUM(L26,P26,T26,X26,AB26,AF26,AJ26)=0,"",15*SUM(L26,P26,T26,X26,AB26,AF26,AJ26))</f>
      </c>
      <c r="I26" s="147">
        <f>IF(15*SUM(M26,Q26,U26,Y26,AC26,AG26,AK26)=0,"",15*SUM(M26,Q26,U26,Y26,AC26,AG26,AK26))</f>
      </c>
      <c r="J26" s="147">
        <f>IF(15*SUM(N26,R26,V26,Z26,AD26,AH26,AL26)=0,"",15*SUM(N26,R26,V26,Z26,AD26,AH26,AL26))</f>
      </c>
      <c r="K26" s="183">
        <v>1</v>
      </c>
      <c r="L26" s="250"/>
      <c r="M26" s="250"/>
      <c r="N26" s="251"/>
      <c r="O26" s="252"/>
      <c r="P26" s="254"/>
      <c r="Q26" s="254"/>
      <c r="R26" s="255"/>
      <c r="S26" s="183"/>
      <c r="T26" s="254"/>
      <c r="U26" s="254"/>
      <c r="V26" s="255"/>
      <c r="W26" s="190"/>
      <c r="X26" s="254"/>
      <c r="Y26" s="254"/>
      <c r="Z26" s="255"/>
      <c r="AA26" s="190"/>
      <c r="AB26" s="254"/>
      <c r="AC26" s="254"/>
      <c r="AD26" s="255"/>
      <c r="AE26" s="190"/>
      <c r="AF26" s="254"/>
      <c r="AG26" s="254"/>
      <c r="AH26" s="255"/>
      <c r="AI26" s="257"/>
      <c r="AJ26" s="258"/>
      <c r="AK26" s="258"/>
      <c r="AL26" s="253"/>
    </row>
    <row r="27" spans="1:38" s="24" customFormat="1" ht="18" customHeight="1">
      <c r="A27" s="51" t="s">
        <v>158</v>
      </c>
      <c r="B27" s="171" t="s">
        <v>232</v>
      </c>
      <c r="C27" s="180"/>
      <c r="D27" s="175">
        <v>1</v>
      </c>
      <c r="E27" s="172">
        <v>1</v>
      </c>
      <c r="F27" s="233">
        <f t="shared" si="0"/>
        <v>15</v>
      </c>
      <c r="G27" s="152">
        <f>IF(15*SUM(K27,O27,S27,W27,AA27,AE27,AI27)=0,"",15*SUM(K27,O27,S27,W27,AA27,AE27,AI27))</f>
        <v>15</v>
      </c>
      <c r="H27" s="152"/>
      <c r="I27" s="152"/>
      <c r="J27" s="152"/>
      <c r="K27" s="260"/>
      <c r="L27" s="261"/>
      <c r="M27" s="261"/>
      <c r="N27" s="262"/>
      <c r="O27" s="260"/>
      <c r="P27" s="261"/>
      <c r="Q27" s="261"/>
      <c r="R27" s="263"/>
      <c r="S27" s="260"/>
      <c r="T27" s="261"/>
      <c r="U27" s="261"/>
      <c r="V27" s="263"/>
      <c r="W27" s="264"/>
      <c r="X27" s="261"/>
      <c r="Y27" s="261"/>
      <c r="Z27" s="263"/>
      <c r="AA27" s="264"/>
      <c r="AB27" s="261"/>
      <c r="AC27" s="261"/>
      <c r="AD27" s="263"/>
      <c r="AE27" s="264"/>
      <c r="AF27" s="261"/>
      <c r="AG27" s="261"/>
      <c r="AH27" s="263"/>
      <c r="AI27" s="264">
        <v>1</v>
      </c>
      <c r="AJ27" s="261"/>
      <c r="AK27" s="261"/>
      <c r="AL27" s="265"/>
    </row>
    <row r="28" spans="1:38" s="24" customFormat="1" ht="18" customHeight="1" thickBot="1">
      <c r="A28" s="51"/>
      <c r="B28" s="60"/>
      <c r="C28" s="61"/>
      <c r="D28" s="62"/>
      <c r="E28" s="63"/>
      <c r="F28" s="234"/>
      <c r="G28" s="152">
        <f>IF(15*SUM(K28,O28,S28,W28,AA28,AE28,AI28)=0,"",15*SUM(K28,O28,S28,W28,AA28,AE28,AI28))</f>
      </c>
      <c r="H28" s="152">
        <f>IF(15*SUM(L28,P28,T28,X28,AB28,AF28,AJ28)=0,"",15*SUM(L28,P28,T28,X28,AB28,AF28,AJ28))</f>
      </c>
      <c r="I28" s="152">
        <f>IF(15*SUM(M28,Q28,U28,Y28,AC28,AG28,AK28)=0,"",15*SUM(M28,Q28,U28,Y28,AC28,AG28,AK28))</f>
      </c>
      <c r="J28" s="152"/>
      <c r="K28" s="266"/>
      <c r="L28" s="267"/>
      <c r="M28" s="267"/>
      <c r="N28" s="268"/>
      <c r="O28" s="266"/>
      <c r="P28" s="267"/>
      <c r="Q28" s="267"/>
      <c r="R28" s="269"/>
      <c r="S28" s="266"/>
      <c r="T28" s="267"/>
      <c r="U28" s="267"/>
      <c r="V28" s="269"/>
      <c r="W28" s="270"/>
      <c r="X28" s="267"/>
      <c r="Y28" s="267"/>
      <c r="Z28" s="269"/>
      <c r="AA28" s="270"/>
      <c r="AB28" s="267"/>
      <c r="AC28" s="267"/>
      <c r="AD28" s="269"/>
      <c r="AE28" s="270"/>
      <c r="AF28" s="267"/>
      <c r="AG28" s="267"/>
      <c r="AH28" s="269"/>
      <c r="AI28" s="270"/>
      <c r="AJ28" s="267"/>
      <c r="AK28" s="267"/>
      <c r="AL28" s="271"/>
    </row>
    <row r="29" spans="1:38" s="24" customFormat="1" ht="13.5" thickTop="1">
      <c r="A29" s="65"/>
      <c r="B29" s="380" t="s">
        <v>45</v>
      </c>
      <c r="C29" s="382">
        <f aca="true" t="shared" si="2" ref="C29:AL29">SUM(C21:C28)</f>
        <v>2</v>
      </c>
      <c r="D29" s="386">
        <f t="shared" si="2"/>
        <v>11</v>
      </c>
      <c r="E29" s="388">
        <f t="shared" si="2"/>
        <v>16</v>
      </c>
      <c r="F29" s="384">
        <f t="shared" si="2"/>
        <v>300</v>
      </c>
      <c r="G29" s="386">
        <f t="shared" si="2"/>
        <v>105</v>
      </c>
      <c r="H29" s="386">
        <f t="shared" si="2"/>
        <v>60</v>
      </c>
      <c r="I29" s="386">
        <f t="shared" si="2"/>
        <v>135</v>
      </c>
      <c r="J29" s="388">
        <f t="shared" si="2"/>
        <v>0</v>
      </c>
      <c r="K29" s="66">
        <f t="shared" si="2"/>
        <v>5</v>
      </c>
      <c r="L29" s="67">
        <f t="shared" si="2"/>
        <v>0</v>
      </c>
      <c r="M29" s="67">
        <f t="shared" si="2"/>
        <v>1</v>
      </c>
      <c r="N29" s="68">
        <f t="shared" si="2"/>
        <v>0</v>
      </c>
      <c r="O29" s="66">
        <f t="shared" si="2"/>
        <v>1</v>
      </c>
      <c r="P29" s="67">
        <f t="shared" si="2"/>
        <v>0</v>
      </c>
      <c r="Q29" s="67">
        <f t="shared" si="2"/>
        <v>0</v>
      </c>
      <c r="R29" s="69">
        <f t="shared" si="2"/>
        <v>0</v>
      </c>
      <c r="S29" s="66">
        <f t="shared" si="2"/>
        <v>0</v>
      </c>
      <c r="T29" s="67">
        <f t="shared" si="2"/>
        <v>2</v>
      </c>
      <c r="U29" s="67">
        <f t="shared" si="2"/>
        <v>2</v>
      </c>
      <c r="V29" s="69">
        <f t="shared" si="2"/>
        <v>0</v>
      </c>
      <c r="W29" s="70">
        <f t="shared" si="2"/>
        <v>0</v>
      </c>
      <c r="X29" s="67">
        <f t="shared" si="2"/>
        <v>2</v>
      </c>
      <c r="Y29" s="67">
        <f t="shared" si="2"/>
        <v>2</v>
      </c>
      <c r="Z29" s="69">
        <f t="shared" si="2"/>
        <v>0</v>
      </c>
      <c r="AA29" s="70">
        <f t="shared" si="2"/>
        <v>0</v>
      </c>
      <c r="AB29" s="67">
        <f t="shared" si="2"/>
        <v>0</v>
      </c>
      <c r="AC29" s="67">
        <f t="shared" si="2"/>
        <v>2</v>
      </c>
      <c r="AD29" s="69">
        <f t="shared" si="2"/>
        <v>0</v>
      </c>
      <c r="AE29" s="66">
        <f t="shared" si="2"/>
        <v>0</v>
      </c>
      <c r="AF29" s="67">
        <f t="shared" si="2"/>
        <v>0</v>
      </c>
      <c r="AG29" s="67">
        <f t="shared" si="2"/>
        <v>2</v>
      </c>
      <c r="AH29" s="69">
        <f t="shared" si="2"/>
        <v>0</v>
      </c>
      <c r="AI29" s="70">
        <f t="shared" si="2"/>
        <v>1</v>
      </c>
      <c r="AJ29" s="67">
        <f t="shared" si="2"/>
        <v>0</v>
      </c>
      <c r="AK29" s="67">
        <f t="shared" si="2"/>
        <v>0</v>
      </c>
      <c r="AL29" s="69">
        <f t="shared" si="2"/>
        <v>0</v>
      </c>
    </row>
    <row r="30" spans="1:40" s="24" customFormat="1" ht="13.5" thickBot="1">
      <c r="A30" s="71"/>
      <c r="B30" s="381"/>
      <c r="C30" s="383"/>
      <c r="D30" s="390"/>
      <c r="E30" s="391"/>
      <c r="F30" s="474"/>
      <c r="G30" s="390"/>
      <c r="H30" s="390"/>
      <c r="I30" s="390"/>
      <c r="J30" s="391"/>
      <c r="K30" s="377">
        <f>SUM(K29:N29)</f>
        <v>6</v>
      </c>
      <c r="L30" s="378"/>
      <c r="M30" s="378"/>
      <c r="N30" s="379"/>
      <c r="O30" s="377">
        <f>SUM(O29:R29)</f>
        <v>1</v>
      </c>
      <c r="P30" s="378"/>
      <c r="Q30" s="378"/>
      <c r="R30" s="379"/>
      <c r="S30" s="377">
        <f>SUM(S29:V29)</f>
        <v>4</v>
      </c>
      <c r="T30" s="378"/>
      <c r="U30" s="378"/>
      <c r="V30" s="379"/>
      <c r="W30" s="71"/>
      <c r="X30" s="72">
        <f>SUM(W29:Z29)</f>
        <v>4</v>
      </c>
      <c r="Y30" s="72"/>
      <c r="Z30" s="73"/>
      <c r="AA30" s="377">
        <f>SUM(AA29:AD29)</f>
        <v>2</v>
      </c>
      <c r="AB30" s="378"/>
      <c r="AC30" s="378"/>
      <c r="AD30" s="379"/>
      <c r="AE30" s="377">
        <f>SUM(AE29:AH29)</f>
        <v>2</v>
      </c>
      <c r="AF30" s="378"/>
      <c r="AG30" s="378"/>
      <c r="AH30" s="379"/>
      <c r="AI30" s="377">
        <f>SUM(AI29:AL29)</f>
        <v>1</v>
      </c>
      <c r="AJ30" s="378"/>
      <c r="AK30" s="378"/>
      <c r="AL30" s="379"/>
      <c r="AN30" s="24">
        <f>SUM(K30:AL30)*15</f>
        <v>300</v>
      </c>
    </row>
    <row r="31" spans="1:38" s="24" customFormat="1" ht="12.75" customHeight="1">
      <c r="A31" s="353" t="s">
        <v>46</v>
      </c>
      <c r="B31" s="354"/>
      <c r="C31" s="355" t="s">
        <v>25</v>
      </c>
      <c r="D31" s="358" t="s">
        <v>26</v>
      </c>
      <c r="E31" s="345" t="s">
        <v>27</v>
      </c>
      <c r="F31" s="413" t="s">
        <v>23</v>
      </c>
      <c r="G31" s="375" t="s">
        <v>28</v>
      </c>
      <c r="H31" s="375" t="s">
        <v>29</v>
      </c>
      <c r="I31" s="375" t="s">
        <v>30</v>
      </c>
      <c r="J31" s="351" t="s">
        <v>31</v>
      </c>
      <c r="K31" s="348" t="s">
        <v>196</v>
      </c>
      <c r="L31" s="349"/>
      <c r="M31" s="349"/>
      <c r="N31" s="350"/>
      <c r="O31" s="348" t="s">
        <v>197</v>
      </c>
      <c r="P31" s="349"/>
      <c r="Q31" s="349"/>
      <c r="R31" s="350"/>
      <c r="S31" s="348" t="s">
        <v>198</v>
      </c>
      <c r="T31" s="349"/>
      <c r="U31" s="349"/>
      <c r="V31" s="350"/>
      <c r="W31" s="348" t="s">
        <v>199</v>
      </c>
      <c r="X31" s="349"/>
      <c r="Y31" s="349"/>
      <c r="Z31" s="350"/>
      <c r="AA31" s="348" t="s">
        <v>200</v>
      </c>
      <c r="AB31" s="349"/>
      <c r="AC31" s="349"/>
      <c r="AD31" s="350"/>
      <c r="AE31" s="348" t="s">
        <v>201</v>
      </c>
      <c r="AF31" s="349"/>
      <c r="AG31" s="349"/>
      <c r="AH31" s="350"/>
      <c r="AI31" s="348" t="s">
        <v>202</v>
      </c>
      <c r="AJ31" s="349"/>
      <c r="AK31" s="349"/>
      <c r="AL31" s="350"/>
    </row>
    <row r="32" spans="1:38" s="24" customFormat="1" ht="12.75">
      <c r="A32" s="353"/>
      <c r="B32" s="354"/>
      <c r="C32" s="356"/>
      <c r="D32" s="358"/>
      <c r="E32" s="359"/>
      <c r="F32" s="413"/>
      <c r="G32" s="375"/>
      <c r="H32" s="375"/>
      <c r="I32" s="375"/>
      <c r="J32" s="351"/>
      <c r="K32" s="330" t="s">
        <v>28</v>
      </c>
      <c r="L32" s="332" t="s">
        <v>29</v>
      </c>
      <c r="M32" s="343" t="s">
        <v>32</v>
      </c>
      <c r="N32" s="345" t="s">
        <v>33</v>
      </c>
      <c r="O32" s="330" t="s">
        <v>28</v>
      </c>
      <c r="P32" s="332" t="s">
        <v>29</v>
      </c>
      <c r="Q32" s="343" t="s">
        <v>32</v>
      </c>
      <c r="R32" s="345" t="s">
        <v>33</v>
      </c>
      <c r="S32" s="330" t="s">
        <v>28</v>
      </c>
      <c r="T32" s="332" t="s">
        <v>29</v>
      </c>
      <c r="U32" s="343" t="s">
        <v>32</v>
      </c>
      <c r="V32" s="345" t="s">
        <v>33</v>
      </c>
      <c r="W32" s="330" t="s">
        <v>28</v>
      </c>
      <c r="X32" s="332" t="s">
        <v>29</v>
      </c>
      <c r="Y32" s="343" t="s">
        <v>32</v>
      </c>
      <c r="Z32" s="345" t="s">
        <v>33</v>
      </c>
      <c r="AA32" s="330" t="s">
        <v>28</v>
      </c>
      <c r="AB32" s="332" t="s">
        <v>29</v>
      </c>
      <c r="AC32" s="343" t="s">
        <v>32</v>
      </c>
      <c r="AD32" s="345" t="s">
        <v>33</v>
      </c>
      <c r="AE32" s="330" t="s">
        <v>28</v>
      </c>
      <c r="AF32" s="332" t="s">
        <v>29</v>
      </c>
      <c r="AG32" s="343" t="s">
        <v>32</v>
      </c>
      <c r="AH32" s="345" t="s">
        <v>33</v>
      </c>
      <c r="AI32" s="330" t="s">
        <v>28</v>
      </c>
      <c r="AJ32" s="332" t="s">
        <v>29</v>
      </c>
      <c r="AK32" s="343" t="s">
        <v>32</v>
      </c>
      <c r="AL32" s="345" t="s">
        <v>33</v>
      </c>
    </row>
    <row r="33" spans="1:38" s="24" customFormat="1" ht="13.5" thickBot="1">
      <c r="A33" s="353"/>
      <c r="B33" s="354"/>
      <c r="C33" s="357"/>
      <c r="D33" s="344"/>
      <c r="E33" s="346"/>
      <c r="F33" s="331"/>
      <c r="G33" s="376"/>
      <c r="H33" s="376"/>
      <c r="I33" s="376"/>
      <c r="J33" s="352"/>
      <c r="K33" s="331"/>
      <c r="L33" s="333"/>
      <c r="M33" s="344"/>
      <c r="N33" s="346"/>
      <c r="O33" s="331"/>
      <c r="P33" s="333"/>
      <c r="Q33" s="344"/>
      <c r="R33" s="346"/>
      <c r="S33" s="331"/>
      <c r="T33" s="333"/>
      <c r="U33" s="344"/>
      <c r="V33" s="346"/>
      <c r="W33" s="331"/>
      <c r="X33" s="333"/>
      <c r="Y33" s="344"/>
      <c r="Z33" s="346"/>
      <c r="AA33" s="331"/>
      <c r="AB33" s="333"/>
      <c r="AC33" s="344"/>
      <c r="AD33" s="346"/>
      <c r="AE33" s="331"/>
      <c r="AF33" s="333"/>
      <c r="AG33" s="344"/>
      <c r="AH33" s="346"/>
      <c r="AI33" s="331"/>
      <c r="AJ33" s="333"/>
      <c r="AK33" s="344"/>
      <c r="AL33" s="346"/>
    </row>
    <row r="34" spans="1:40" s="24" customFormat="1" ht="12.75" customHeight="1">
      <c r="A34" s="353"/>
      <c r="B34" s="354"/>
      <c r="C34" s="462">
        <f aca="true" t="shared" si="3" ref="C34:AL34">SUM(C29)</f>
        <v>2</v>
      </c>
      <c r="D34" s="454">
        <f t="shared" si="3"/>
        <v>11</v>
      </c>
      <c r="E34" s="472">
        <f t="shared" si="3"/>
        <v>16</v>
      </c>
      <c r="F34" s="464">
        <f t="shared" si="3"/>
        <v>300</v>
      </c>
      <c r="G34" s="454">
        <f t="shared" si="3"/>
        <v>105</v>
      </c>
      <c r="H34" s="454">
        <f t="shared" si="3"/>
        <v>60</v>
      </c>
      <c r="I34" s="454">
        <f t="shared" si="3"/>
        <v>135</v>
      </c>
      <c r="J34" s="454">
        <f t="shared" si="3"/>
        <v>0</v>
      </c>
      <c r="K34" s="74">
        <f t="shared" si="3"/>
        <v>5</v>
      </c>
      <c r="L34" s="75">
        <f t="shared" si="3"/>
        <v>0</v>
      </c>
      <c r="M34" s="75">
        <f t="shared" si="3"/>
        <v>1</v>
      </c>
      <c r="N34" s="76">
        <f t="shared" si="3"/>
        <v>0</v>
      </c>
      <c r="O34" s="74">
        <f t="shared" si="3"/>
        <v>1</v>
      </c>
      <c r="P34" s="75">
        <f t="shared" si="3"/>
        <v>0</v>
      </c>
      <c r="Q34" s="75">
        <f t="shared" si="3"/>
        <v>0</v>
      </c>
      <c r="R34" s="77">
        <f t="shared" si="3"/>
        <v>0</v>
      </c>
      <c r="S34" s="78">
        <f t="shared" si="3"/>
        <v>0</v>
      </c>
      <c r="T34" s="75">
        <f t="shared" si="3"/>
        <v>2</v>
      </c>
      <c r="U34" s="75">
        <f t="shared" si="3"/>
        <v>2</v>
      </c>
      <c r="V34" s="76">
        <f t="shared" si="3"/>
        <v>0</v>
      </c>
      <c r="W34" s="74">
        <f t="shared" si="3"/>
        <v>0</v>
      </c>
      <c r="X34" s="75">
        <f t="shared" si="3"/>
        <v>2</v>
      </c>
      <c r="Y34" s="75">
        <f t="shared" si="3"/>
        <v>2</v>
      </c>
      <c r="Z34" s="77">
        <f t="shared" si="3"/>
        <v>0</v>
      </c>
      <c r="AA34" s="78">
        <f t="shared" si="3"/>
        <v>0</v>
      </c>
      <c r="AB34" s="75">
        <f t="shared" si="3"/>
        <v>0</v>
      </c>
      <c r="AC34" s="75">
        <f t="shared" si="3"/>
        <v>2</v>
      </c>
      <c r="AD34" s="76">
        <f t="shared" si="3"/>
        <v>0</v>
      </c>
      <c r="AE34" s="74">
        <f t="shared" si="3"/>
        <v>0</v>
      </c>
      <c r="AF34" s="75">
        <f t="shared" si="3"/>
        <v>0</v>
      </c>
      <c r="AG34" s="75">
        <f t="shared" si="3"/>
        <v>2</v>
      </c>
      <c r="AH34" s="77">
        <f t="shared" si="3"/>
        <v>0</v>
      </c>
      <c r="AI34" s="78">
        <f t="shared" si="3"/>
        <v>1</v>
      </c>
      <c r="AJ34" s="75">
        <f t="shared" si="3"/>
        <v>0</v>
      </c>
      <c r="AK34" s="75">
        <f t="shared" si="3"/>
        <v>0</v>
      </c>
      <c r="AL34" s="77">
        <f t="shared" si="3"/>
        <v>0</v>
      </c>
      <c r="AN34" s="24" t="s">
        <v>47</v>
      </c>
    </row>
    <row r="35" spans="1:40" s="24" customFormat="1" ht="13.5" customHeight="1" thickBot="1">
      <c r="A35" s="353"/>
      <c r="B35" s="354"/>
      <c r="C35" s="463"/>
      <c r="D35" s="455"/>
      <c r="E35" s="473"/>
      <c r="F35" s="465"/>
      <c r="G35" s="455"/>
      <c r="H35" s="455"/>
      <c r="I35" s="455"/>
      <c r="J35" s="455"/>
      <c r="K35" s="321">
        <f>SUM(K34:N34)</f>
        <v>6</v>
      </c>
      <c r="L35" s="322"/>
      <c r="M35" s="322"/>
      <c r="N35" s="342"/>
      <c r="O35" s="321">
        <f>SUM(O34:R34)</f>
        <v>1</v>
      </c>
      <c r="P35" s="322"/>
      <c r="Q35" s="322"/>
      <c r="R35" s="342"/>
      <c r="S35" s="321">
        <f>SUM(S34:V34)</f>
        <v>4</v>
      </c>
      <c r="T35" s="322"/>
      <c r="U35" s="322"/>
      <c r="V35" s="342"/>
      <c r="W35" s="321">
        <f>SUM(W34:Z34)</f>
        <v>4</v>
      </c>
      <c r="X35" s="322"/>
      <c r="Y35" s="322"/>
      <c r="Z35" s="342"/>
      <c r="AA35" s="321">
        <f>SUM(AA34:AD34)</f>
        <v>2</v>
      </c>
      <c r="AB35" s="322"/>
      <c r="AC35" s="322"/>
      <c r="AD35" s="342"/>
      <c r="AE35" s="321">
        <f>SUM(AE34:AH34)</f>
        <v>2</v>
      </c>
      <c r="AF35" s="322"/>
      <c r="AG35" s="322"/>
      <c r="AH35" s="342"/>
      <c r="AI35" s="321">
        <f>SUM(AI34:AL34)</f>
        <v>1</v>
      </c>
      <c r="AJ35" s="322"/>
      <c r="AK35" s="322"/>
      <c r="AL35" s="342"/>
      <c r="AN35" s="24">
        <f>SUM(K35:AL35)*15</f>
        <v>300</v>
      </c>
    </row>
    <row r="36" spans="1:40" s="24" customFormat="1" ht="12.75">
      <c r="A36" s="353"/>
      <c r="B36" s="354"/>
      <c r="C36" s="360" t="s">
        <v>48</v>
      </c>
      <c r="D36" s="361"/>
      <c r="E36" s="362"/>
      <c r="F36" s="327" t="s">
        <v>49</v>
      </c>
      <c r="G36" s="328"/>
      <c r="H36" s="328"/>
      <c r="I36" s="328"/>
      <c r="J36" s="329"/>
      <c r="K36" s="7">
        <v>1</v>
      </c>
      <c r="L36" s="8"/>
      <c r="M36" s="8"/>
      <c r="N36" s="9"/>
      <c r="O36" s="7">
        <v>0</v>
      </c>
      <c r="P36" s="8"/>
      <c r="Q36" s="8"/>
      <c r="R36" s="9"/>
      <c r="S36" s="7">
        <v>0</v>
      </c>
      <c r="T36" s="8"/>
      <c r="U36" s="8"/>
      <c r="V36" s="9"/>
      <c r="W36" s="7">
        <v>0</v>
      </c>
      <c r="X36" s="8"/>
      <c r="Y36" s="8"/>
      <c r="Z36" s="9"/>
      <c r="AA36" s="7">
        <v>0</v>
      </c>
      <c r="AB36" s="8"/>
      <c r="AC36" s="8"/>
      <c r="AD36" s="9"/>
      <c r="AE36" s="7">
        <v>1</v>
      </c>
      <c r="AF36" s="8"/>
      <c r="AG36" s="8"/>
      <c r="AH36" s="9"/>
      <c r="AI36" s="7">
        <v>0</v>
      </c>
      <c r="AJ36" s="8"/>
      <c r="AK36" s="8"/>
      <c r="AL36" s="9"/>
      <c r="AN36" s="24">
        <f>SUM(K36:AL36)</f>
        <v>2</v>
      </c>
    </row>
    <row r="37" spans="1:40" s="24" customFormat="1" ht="12.75">
      <c r="A37" s="353"/>
      <c r="B37" s="354"/>
      <c r="C37" s="363"/>
      <c r="D37" s="364"/>
      <c r="E37" s="365"/>
      <c r="F37" s="339" t="s">
        <v>50</v>
      </c>
      <c r="G37" s="340"/>
      <c r="H37" s="340"/>
      <c r="I37" s="340"/>
      <c r="J37" s="341"/>
      <c r="K37" s="10">
        <v>5</v>
      </c>
      <c r="L37" s="11"/>
      <c r="M37" s="11"/>
      <c r="N37" s="12"/>
      <c r="O37" s="10">
        <v>1</v>
      </c>
      <c r="P37" s="11"/>
      <c r="Q37" s="11"/>
      <c r="R37" s="12"/>
      <c r="S37" s="10">
        <v>2</v>
      </c>
      <c r="T37" s="11"/>
      <c r="U37" s="11"/>
      <c r="V37" s="12"/>
      <c r="W37" s="10">
        <v>2</v>
      </c>
      <c r="X37" s="11"/>
      <c r="Y37" s="11"/>
      <c r="Z37" s="12"/>
      <c r="AA37" s="10">
        <v>1</v>
      </c>
      <c r="AB37" s="11"/>
      <c r="AC37" s="11"/>
      <c r="AD37" s="12"/>
      <c r="AE37" s="10">
        <v>0</v>
      </c>
      <c r="AF37" s="11"/>
      <c r="AG37" s="11"/>
      <c r="AH37" s="12"/>
      <c r="AI37" s="10">
        <v>0</v>
      </c>
      <c r="AJ37" s="11"/>
      <c r="AK37" s="11"/>
      <c r="AL37" s="12"/>
      <c r="AN37" s="24">
        <f>SUM(K37:AL37)</f>
        <v>11</v>
      </c>
    </row>
    <row r="38" spans="1:40" s="24" customFormat="1" ht="13.5" thickBot="1">
      <c r="A38" s="353"/>
      <c r="B38" s="354"/>
      <c r="C38" s="366"/>
      <c r="D38" s="367"/>
      <c r="E38" s="368"/>
      <c r="F38" s="339" t="s">
        <v>27</v>
      </c>
      <c r="G38" s="340"/>
      <c r="H38" s="340"/>
      <c r="I38" s="340"/>
      <c r="J38" s="341"/>
      <c r="K38" s="13">
        <v>7</v>
      </c>
      <c r="L38" s="13"/>
      <c r="M38" s="13"/>
      <c r="N38" s="13"/>
      <c r="O38" s="13">
        <v>2</v>
      </c>
      <c r="P38" s="13"/>
      <c r="Q38" s="13"/>
      <c r="R38" s="13"/>
      <c r="S38" s="13">
        <v>2</v>
      </c>
      <c r="T38" s="13"/>
      <c r="U38" s="13"/>
      <c r="V38" s="13"/>
      <c r="W38" s="13">
        <v>2</v>
      </c>
      <c r="X38" s="13"/>
      <c r="Y38" s="13"/>
      <c r="Z38" s="13"/>
      <c r="AA38" s="13">
        <v>1</v>
      </c>
      <c r="AB38" s="13"/>
      <c r="AC38" s="13"/>
      <c r="AD38" s="13"/>
      <c r="AE38" s="13">
        <v>2</v>
      </c>
      <c r="AF38" s="13"/>
      <c r="AG38" s="13"/>
      <c r="AH38" s="13"/>
      <c r="AI38" s="13">
        <v>0</v>
      </c>
      <c r="AJ38" s="13"/>
      <c r="AK38" s="13"/>
      <c r="AL38" s="13"/>
      <c r="AN38" s="24">
        <f>SUM(K38:AL38)</f>
        <v>16</v>
      </c>
    </row>
    <row r="39" spans="1:38" s="24" customFormat="1" ht="12.7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22"/>
      <c r="U39" s="80"/>
      <c r="V39" s="80"/>
      <c r="W39" s="80"/>
      <c r="X39" s="80"/>
      <c r="Y39" s="22"/>
      <c r="Z39" s="23"/>
      <c r="AA39" s="81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2"/>
    </row>
    <row r="40" spans="1:38" s="24" customFormat="1" ht="15.75">
      <c r="A40" s="83" t="s">
        <v>51</v>
      </c>
      <c r="B40" s="84"/>
      <c r="C40" s="84"/>
      <c r="D40" s="84"/>
      <c r="E40" s="84"/>
      <c r="F40" s="84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85"/>
      <c r="AB40" s="27" t="s">
        <v>1</v>
      </c>
      <c r="AC40" s="27"/>
      <c r="AD40" s="27"/>
      <c r="AE40" s="27"/>
      <c r="AF40" s="27"/>
      <c r="AG40" s="27"/>
      <c r="AH40" s="27"/>
      <c r="AI40" s="27"/>
      <c r="AJ40" s="27"/>
      <c r="AK40" s="27"/>
      <c r="AL40" s="28"/>
    </row>
    <row r="41" spans="1:38" s="24" customFormat="1" ht="15.75">
      <c r="A41" s="86"/>
      <c r="B41" s="155" t="s">
        <v>225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84"/>
      <c r="Q41" s="84"/>
      <c r="R41" s="84"/>
      <c r="S41" s="87"/>
      <c r="T41" s="87"/>
      <c r="U41" s="87"/>
      <c r="V41" s="87"/>
      <c r="W41" s="84"/>
      <c r="X41" s="84"/>
      <c r="Y41" s="27"/>
      <c r="Z41" s="28"/>
      <c r="AA41" s="88"/>
      <c r="AB41" s="84"/>
      <c r="AC41" s="87"/>
      <c r="AD41" s="87"/>
      <c r="AE41" s="27"/>
      <c r="AF41" s="27"/>
      <c r="AG41" s="27"/>
      <c r="AH41" s="27"/>
      <c r="AI41" s="27"/>
      <c r="AJ41" s="36"/>
      <c r="AK41" s="36"/>
      <c r="AL41" s="89"/>
    </row>
    <row r="42" spans="1:38" s="24" customFormat="1" ht="15.75">
      <c r="A42" s="86"/>
      <c r="B42" s="155" t="s">
        <v>226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90"/>
      <c r="Q42" s="90"/>
      <c r="R42" s="90"/>
      <c r="S42" s="91"/>
      <c r="T42" s="92"/>
      <c r="U42" s="91"/>
      <c r="V42" s="91"/>
      <c r="W42" s="27"/>
      <c r="X42" s="27"/>
      <c r="Y42" s="27"/>
      <c r="Z42" s="28"/>
      <c r="AA42" s="85"/>
      <c r="AB42" s="92" t="s">
        <v>52</v>
      </c>
      <c r="AC42" s="90"/>
      <c r="AD42" s="90"/>
      <c r="AE42" s="91"/>
      <c r="AF42" s="93"/>
      <c r="AG42" s="27"/>
      <c r="AH42" s="27"/>
      <c r="AI42" s="93"/>
      <c r="AJ42" s="93"/>
      <c r="AK42" s="93"/>
      <c r="AL42" s="28"/>
    </row>
    <row r="43" spans="1:38" s="24" customFormat="1" ht="15.75">
      <c r="A43" s="86"/>
      <c r="B43" s="156" t="s">
        <v>238</v>
      </c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84"/>
      <c r="Q43" s="84"/>
      <c r="R43" s="84"/>
      <c r="S43" s="87"/>
      <c r="T43" s="87"/>
      <c r="U43" s="87"/>
      <c r="V43" s="87"/>
      <c r="W43" s="27"/>
      <c r="X43" s="27"/>
      <c r="Y43" s="27"/>
      <c r="Z43" s="28"/>
      <c r="AA43" s="85"/>
      <c r="AB43" s="91" t="s">
        <v>53</v>
      </c>
      <c r="AC43" s="91" t="s">
        <v>54</v>
      </c>
      <c r="AD43" s="84"/>
      <c r="AE43" s="87"/>
      <c r="AF43" s="27"/>
      <c r="AG43" s="27"/>
      <c r="AH43" s="27"/>
      <c r="AI43" s="27"/>
      <c r="AJ43" s="27"/>
      <c r="AK43" s="27"/>
      <c r="AL43" s="96"/>
    </row>
    <row r="44" spans="1:38" s="24" customFormat="1" ht="15.75">
      <c r="A44" s="86"/>
      <c r="B44" s="157" t="s">
        <v>228</v>
      </c>
      <c r="C44" s="95"/>
      <c r="D44" s="95"/>
      <c r="E44" s="95"/>
      <c r="F44" s="50"/>
      <c r="G44" s="97"/>
      <c r="H44" s="97"/>
      <c r="I44" s="97"/>
      <c r="J44" s="97"/>
      <c r="K44" s="97"/>
      <c r="L44" s="97"/>
      <c r="M44" s="97"/>
      <c r="N44" s="97"/>
      <c r="O44" s="97"/>
      <c r="P44" s="98"/>
      <c r="Q44" s="98"/>
      <c r="R44" s="98"/>
      <c r="S44" s="98"/>
      <c r="T44" s="98"/>
      <c r="U44" s="98"/>
      <c r="V44" s="98"/>
      <c r="W44" s="27"/>
      <c r="X44" s="27"/>
      <c r="Y44" s="27"/>
      <c r="Z44" s="28"/>
      <c r="AA44" s="85"/>
      <c r="AB44" s="90" t="s">
        <v>55</v>
      </c>
      <c r="AC44" s="90" t="s">
        <v>56</v>
      </c>
      <c r="AD44" s="98"/>
      <c r="AE44" s="98"/>
      <c r="AF44" s="27"/>
      <c r="AG44" s="27"/>
      <c r="AH44" s="27"/>
      <c r="AI44" s="27"/>
      <c r="AJ44" s="27"/>
      <c r="AK44" s="27"/>
      <c r="AL44" s="28"/>
    </row>
    <row r="45" spans="1:38" s="24" customFormat="1" ht="15.75">
      <c r="A45" s="86"/>
      <c r="B45" s="154" t="s">
        <v>227</v>
      </c>
      <c r="C45" s="50"/>
      <c r="D45" s="50"/>
      <c r="E45" s="50"/>
      <c r="F45" s="50"/>
      <c r="G45" s="50"/>
      <c r="H45" s="50"/>
      <c r="I45" s="50"/>
      <c r="J45" s="99"/>
      <c r="K45" s="50"/>
      <c r="L45" s="50"/>
      <c r="M45" s="50"/>
      <c r="N45" s="50"/>
      <c r="O45" s="50"/>
      <c r="P45" s="100"/>
      <c r="Q45" s="100"/>
      <c r="R45" s="100"/>
      <c r="S45" s="100"/>
      <c r="T45" s="84"/>
      <c r="U45" s="84"/>
      <c r="V45" s="84"/>
      <c r="W45" s="27"/>
      <c r="X45" s="27"/>
      <c r="Y45" s="27"/>
      <c r="Z45" s="28"/>
      <c r="AA45" s="85"/>
      <c r="AB45" s="91" t="s">
        <v>30</v>
      </c>
      <c r="AC45" s="153" t="s">
        <v>57</v>
      </c>
      <c r="AD45" s="84"/>
      <c r="AE45" s="84"/>
      <c r="AF45" s="27"/>
      <c r="AG45" s="27"/>
      <c r="AH45" s="27"/>
      <c r="AI45" s="27"/>
      <c r="AJ45" s="27"/>
      <c r="AK45" s="27"/>
      <c r="AL45" s="28"/>
    </row>
    <row r="46" spans="1:38" s="24" customFormat="1" ht="15.75">
      <c r="A46" s="86"/>
      <c r="B46" s="157" t="s">
        <v>229</v>
      </c>
      <c r="C46" s="50"/>
      <c r="D46" s="50"/>
      <c r="E46" s="50"/>
      <c r="F46" s="50"/>
      <c r="G46" s="34"/>
      <c r="H46" s="34"/>
      <c r="I46" s="34"/>
      <c r="J46" s="34"/>
      <c r="K46" s="34"/>
      <c r="L46" s="34"/>
      <c r="M46" s="34"/>
      <c r="N46" s="34"/>
      <c r="O46" s="34"/>
      <c r="P46" s="84"/>
      <c r="Q46" s="84"/>
      <c r="R46" s="84"/>
      <c r="S46" s="84"/>
      <c r="T46" s="84"/>
      <c r="U46" s="84"/>
      <c r="V46" s="84"/>
      <c r="W46" s="27"/>
      <c r="X46" s="27"/>
      <c r="Y46" s="27"/>
      <c r="Z46" s="28"/>
      <c r="AA46" s="85"/>
      <c r="AB46" s="91" t="s">
        <v>58</v>
      </c>
      <c r="AC46" s="91" t="s">
        <v>59</v>
      </c>
      <c r="AD46" s="84"/>
      <c r="AE46" s="84"/>
      <c r="AF46" s="27"/>
      <c r="AG46" s="27"/>
      <c r="AH46" s="27"/>
      <c r="AI46" s="27"/>
      <c r="AJ46" s="27"/>
      <c r="AK46" s="27"/>
      <c r="AL46" s="28"/>
    </row>
    <row r="47" spans="1:38" s="24" customFormat="1" ht="15.75">
      <c r="A47" s="86"/>
      <c r="B47" s="157" t="s">
        <v>240</v>
      </c>
      <c r="C47" s="50"/>
      <c r="D47" s="50"/>
      <c r="E47" s="50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84"/>
      <c r="Q47" s="84"/>
      <c r="R47" s="84"/>
      <c r="S47" s="87"/>
      <c r="T47" s="87"/>
      <c r="U47" s="87"/>
      <c r="V47" s="87"/>
      <c r="W47" s="27"/>
      <c r="X47" s="27"/>
      <c r="Y47" s="27"/>
      <c r="Z47" s="28"/>
      <c r="AA47" s="85"/>
      <c r="AB47" s="91" t="s">
        <v>60</v>
      </c>
      <c r="AC47" s="91" t="s">
        <v>61</v>
      </c>
      <c r="AD47" s="84"/>
      <c r="AE47" s="87"/>
      <c r="AF47" s="27"/>
      <c r="AG47" s="27"/>
      <c r="AH47" s="27"/>
      <c r="AI47" s="27"/>
      <c r="AJ47" s="27"/>
      <c r="AK47" s="27"/>
      <c r="AL47" s="28"/>
    </row>
    <row r="48" spans="1:38" s="24" customFormat="1" ht="15.75">
      <c r="A48" s="86"/>
      <c r="B48" s="158" t="s">
        <v>239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84"/>
      <c r="Q48" s="84"/>
      <c r="R48" s="84"/>
      <c r="S48" s="87"/>
      <c r="T48" s="87"/>
      <c r="U48" s="87"/>
      <c r="V48" s="87"/>
      <c r="W48" s="27"/>
      <c r="X48" s="27"/>
      <c r="Y48" s="27"/>
      <c r="Z48" s="28"/>
      <c r="AA48" s="85"/>
      <c r="AB48" s="90" t="s">
        <v>62</v>
      </c>
      <c r="AC48" s="90" t="s">
        <v>63</v>
      </c>
      <c r="AD48" s="84"/>
      <c r="AE48" s="87"/>
      <c r="AF48" s="27"/>
      <c r="AG48" s="27"/>
      <c r="AH48" s="27"/>
      <c r="AI48" s="27"/>
      <c r="AJ48" s="27"/>
      <c r="AK48" s="27"/>
      <c r="AL48" s="28"/>
    </row>
    <row r="49" spans="1:38" s="24" customFormat="1" ht="15.75">
      <c r="A49" s="86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84"/>
      <c r="Q49" s="84"/>
      <c r="R49" s="84"/>
      <c r="S49" s="87"/>
      <c r="T49" s="87"/>
      <c r="U49" s="87"/>
      <c r="V49" s="87"/>
      <c r="W49" s="27"/>
      <c r="X49" s="27"/>
      <c r="Y49" s="27"/>
      <c r="Z49" s="28"/>
      <c r="AA49" s="85"/>
      <c r="AB49" s="101"/>
      <c r="AC49" s="90" t="s">
        <v>64</v>
      </c>
      <c r="AE49" s="87"/>
      <c r="AF49" s="27"/>
      <c r="AG49" s="27"/>
      <c r="AH49" s="27"/>
      <c r="AI49" s="27"/>
      <c r="AJ49" s="27"/>
      <c r="AK49" s="27"/>
      <c r="AL49" s="28"/>
    </row>
    <row r="50" spans="1:38" s="24" customFormat="1" ht="15" thickBot="1">
      <c r="A50" s="102"/>
      <c r="B50" s="103"/>
      <c r="C50" s="103"/>
      <c r="D50" s="104"/>
      <c r="E50" s="104"/>
      <c r="F50" s="104"/>
      <c r="G50" s="104"/>
      <c r="H50" s="104"/>
      <c r="I50" s="104"/>
      <c r="J50" s="103"/>
      <c r="K50" s="103"/>
      <c r="L50" s="103"/>
      <c r="M50" s="103"/>
      <c r="N50" s="103"/>
      <c r="O50" s="103"/>
      <c r="P50" s="103"/>
      <c r="Q50" s="103"/>
      <c r="R50" s="103"/>
      <c r="S50" s="105"/>
      <c r="T50" s="106"/>
      <c r="U50" s="106"/>
      <c r="V50" s="106"/>
      <c r="W50" s="106"/>
      <c r="X50" s="106"/>
      <c r="Y50" s="106"/>
      <c r="Z50" s="107"/>
      <c r="AA50" s="334" t="s">
        <v>65</v>
      </c>
      <c r="AB50" s="481"/>
      <c r="AC50" s="335"/>
      <c r="AD50" s="335"/>
      <c r="AE50" s="335"/>
      <c r="AF50" s="335"/>
      <c r="AG50" s="335"/>
      <c r="AH50" s="335"/>
      <c r="AI50" s="335"/>
      <c r="AJ50" s="335"/>
      <c r="AK50" s="335"/>
      <c r="AL50" s="336"/>
    </row>
    <row r="51" spans="1:38" s="24" customFormat="1" ht="24.75" customHeight="1">
      <c r="A51" s="425"/>
      <c r="B51" s="426"/>
      <c r="C51" s="427" t="s">
        <v>0</v>
      </c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9"/>
      <c r="X51" s="429"/>
      <c r="Y51" s="429"/>
      <c r="Z51" s="430"/>
      <c r="AA51" s="435" t="s">
        <v>7</v>
      </c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436"/>
    </row>
    <row r="52" spans="1:38" s="24" customFormat="1" ht="24.75" customHeight="1">
      <c r="A52" s="437" t="s">
        <v>4</v>
      </c>
      <c r="B52" s="438"/>
      <c r="C52" s="431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3"/>
      <c r="X52" s="433"/>
      <c r="Y52" s="433"/>
      <c r="Z52" s="434"/>
      <c r="AA52" s="439"/>
      <c r="AB52" s="364"/>
      <c r="AC52" s="364"/>
      <c r="AD52" s="364"/>
      <c r="AE52" s="364"/>
      <c r="AF52" s="364"/>
      <c r="AG52" s="364"/>
      <c r="AH52" s="364"/>
      <c r="AI52" s="364"/>
      <c r="AJ52" s="364"/>
      <c r="AK52" s="364"/>
      <c r="AL52" s="440"/>
    </row>
    <row r="53" spans="1:38" s="24" customFormat="1" ht="15.75" customHeight="1">
      <c r="A53" s="337" t="s">
        <v>235</v>
      </c>
      <c r="B53" s="338"/>
      <c r="C53" s="32" t="s">
        <v>189</v>
      </c>
      <c r="D53" s="26"/>
      <c r="E53" s="26"/>
      <c r="F53" s="26"/>
      <c r="G53" s="26"/>
      <c r="H53" s="33" t="s">
        <v>204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7"/>
      <c r="X53" s="27"/>
      <c r="Y53" s="27"/>
      <c r="Z53" s="27"/>
      <c r="AA53" s="25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30"/>
    </row>
    <row r="54" spans="1:38" s="24" customFormat="1" ht="15.75" customHeight="1">
      <c r="A54" s="136"/>
      <c r="B54" s="137"/>
      <c r="C54" s="32" t="s">
        <v>9</v>
      </c>
      <c r="D54" s="29"/>
      <c r="E54" s="29"/>
      <c r="F54" s="29"/>
      <c r="G54" s="29"/>
      <c r="H54" s="33" t="s">
        <v>203</v>
      </c>
      <c r="I54" s="34"/>
      <c r="J54" s="29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2"/>
      <c r="V54" s="32"/>
      <c r="W54" s="34"/>
      <c r="X54" s="32"/>
      <c r="Y54" s="32"/>
      <c r="Z54" s="32"/>
      <c r="AA54" s="422"/>
      <c r="AB54" s="423"/>
      <c r="AC54" s="423"/>
      <c r="AD54" s="423"/>
      <c r="AE54" s="423"/>
      <c r="AF54" s="423"/>
      <c r="AG54" s="423"/>
      <c r="AH54" s="423"/>
      <c r="AI54" s="423"/>
      <c r="AJ54" s="423"/>
      <c r="AK54" s="423"/>
      <c r="AL54" s="424"/>
    </row>
    <row r="55" spans="1:38" s="24" customFormat="1" ht="15.75" customHeight="1">
      <c r="A55" s="414" t="s">
        <v>182</v>
      </c>
      <c r="B55" s="421"/>
      <c r="C55" s="32" t="s">
        <v>10</v>
      </c>
      <c r="D55" s="29"/>
      <c r="E55" s="29"/>
      <c r="F55" s="32"/>
      <c r="G55" s="32"/>
      <c r="H55" s="33" t="s">
        <v>143</v>
      </c>
      <c r="I55" s="34"/>
      <c r="J55" s="33"/>
      <c r="K55" s="33"/>
      <c r="L55" s="36"/>
      <c r="M55" s="29"/>
      <c r="N55" s="33"/>
      <c r="O55" s="33"/>
      <c r="P55" s="33"/>
      <c r="Q55" s="33"/>
      <c r="R55" s="33"/>
      <c r="S55" s="33"/>
      <c r="T55" s="33"/>
      <c r="U55" s="32"/>
      <c r="V55" s="32"/>
      <c r="W55" s="34"/>
      <c r="X55" s="35"/>
      <c r="Y55" s="35"/>
      <c r="Z55" s="35"/>
      <c r="AA55" s="422" t="s">
        <v>15</v>
      </c>
      <c r="AB55" s="423"/>
      <c r="AC55" s="423"/>
      <c r="AD55" s="423"/>
      <c r="AE55" s="423"/>
      <c r="AF55" s="423"/>
      <c r="AG55" s="423"/>
      <c r="AH55" s="423"/>
      <c r="AI55" s="423"/>
      <c r="AJ55" s="423"/>
      <c r="AK55" s="423"/>
      <c r="AL55" s="424"/>
    </row>
    <row r="56" spans="1:38" s="24" customFormat="1" ht="15.75" customHeight="1">
      <c r="A56" s="414" t="s">
        <v>183</v>
      </c>
      <c r="B56" s="421"/>
      <c r="C56" s="32" t="s">
        <v>11</v>
      </c>
      <c r="D56" s="32"/>
      <c r="E56" s="32"/>
      <c r="F56" s="32"/>
      <c r="G56" s="32"/>
      <c r="H56" s="33" t="s">
        <v>5</v>
      </c>
      <c r="I56" s="34"/>
      <c r="J56" s="33"/>
      <c r="K56" s="33"/>
      <c r="L56" s="33"/>
      <c r="M56" s="29"/>
      <c r="N56" s="33"/>
      <c r="O56" s="33"/>
      <c r="P56" s="33"/>
      <c r="Q56" s="33"/>
      <c r="R56" s="33"/>
      <c r="S56" s="33"/>
      <c r="T56" s="33"/>
      <c r="U56" s="32"/>
      <c r="V56" s="32"/>
      <c r="W56" s="34"/>
      <c r="X56" s="35"/>
      <c r="Y56" s="35"/>
      <c r="Z56" s="35"/>
      <c r="AA56" s="422" t="s">
        <v>8</v>
      </c>
      <c r="AB56" s="423"/>
      <c r="AC56" s="423"/>
      <c r="AD56" s="423"/>
      <c r="AE56" s="423"/>
      <c r="AF56" s="423"/>
      <c r="AG56" s="423"/>
      <c r="AH56" s="423"/>
      <c r="AI56" s="423"/>
      <c r="AJ56" s="423"/>
      <c r="AK56" s="423"/>
      <c r="AL56" s="424"/>
    </row>
    <row r="57" spans="1:38" s="24" customFormat="1" ht="15.75" customHeight="1">
      <c r="A57" s="414" t="s">
        <v>184</v>
      </c>
      <c r="B57" s="415"/>
      <c r="C57" s="37" t="s">
        <v>12</v>
      </c>
      <c r="D57" s="32"/>
      <c r="E57" s="32"/>
      <c r="F57" s="32"/>
      <c r="G57" s="32"/>
      <c r="H57" s="33" t="s">
        <v>13</v>
      </c>
      <c r="I57" s="34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2"/>
      <c r="V57" s="32"/>
      <c r="W57" s="34"/>
      <c r="X57" s="32"/>
      <c r="Y57" s="32"/>
      <c r="Z57" s="32"/>
      <c r="AA57" s="140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141"/>
    </row>
    <row r="58" spans="1:38" s="24" customFormat="1" ht="15.75" customHeight="1">
      <c r="A58" s="4"/>
      <c r="B58" s="5"/>
      <c r="C58" s="37"/>
      <c r="D58" s="32"/>
      <c r="E58" s="32"/>
      <c r="F58" s="32"/>
      <c r="G58" s="32"/>
      <c r="H58" s="33" t="s">
        <v>14</v>
      </c>
      <c r="I58" s="34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2"/>
      <c r="V58" s="32"/>
      <c r="W58" s="34"/>
      <c r="X58" s="32"/>
      <c r="Y58" s="32"/>
      <c r="Z58" s="32"/>
      <c r="AA58" s="135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138"/>
    </row>
    <row r="59" spans="1:38" s="24" customFormat="1" ht="15.75" customHeight="1">
      <c r="A59" s="4"/>
      <c r="B59" s="5"/>
      <c r="C59" s="37"/>
      <c r="D59" s="32"/>
      <c r="E59" s="32"/>
      <c r="F59" s="32"/>
      <c r="G59" s="32"/>
      <c r="H59" s="33" t="s">
        <v>16</v>
      </c>
      <c r="I59" s="34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2"/>
      <c r="V59" s="32"/>
      <c r="W59" s="34"/>
      <c r="X59" s="32"/>
      <c r="Y59" s="32"/>
      <c r="Z59" s="32"/>
      <c r="AA59" s="135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138"/>
    </row>
    <row r="60" spans="1:38" s="24" customFormat="1" ht="15.75" customHeight="1">
      <c r="A60" s="4"/>
      <c r="B60" s="5"/>
      <c r="C60" s="37"/>
      <c r="D60" s="32"/>
      <c r="E60" s="32"/>
      <c r="F60" s="32"/>
      <c r="G60" s="32"/>
      <c r="H60" s="139" t="s">
        <v>144</v>
      </c>
      <c r="I60" s="34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2"/>
      <c r="V60" s="32"/>
      <c r="W60" s="34"/>
      <c r="X60" s="32"/>
      <c r="Y60" s="32"/>
      <c r="Z60" s="32"/>
      <c r="AA60" s="135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138"/>
    </row>
    <row r="61" spans="1:38" s="24" customFormat="1" ht="15.75" customHeight="1" thickBot="1">
      <c r="A61" s="416"/>
      <c r="B61" s="417"/>
      <c r="C61" s="39"/>
      <c r="D61" s="40"/>
      <c r="E61" s="40"/>
      <c r="F61" s="40"/>
      <c r="G61" s="40"/>
      <c r="H61" s="40"/>
      <c r="I61" s="40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2"/>
      <c r="V61" s="42"/>
      <c r="W61" s="40"/>
      <c r="X61" s="38"/>
      <c r="Y61" s="38"/>
      <c r="Z61" s="38"/>
      <c r="AA61" s="418" t="s">
        <v>17</v>
      </c>
      <c r="AB61" s="419"/>
      <c r="AC61" s="419"/>
      <c r="AD61" s="419"/>
      <c r="AE61" s="419"/>
      <c r="AF61" s="419"/>
      <c r="AG61" s="419"/>
      <c r="AH61" s="419"/>
      <c r="AI61" s="419"/>
      <c r="AJ61" s="419"/>
      <c r="AK61" s="419"/>
      <c r="AL61" s="420"/>
    </row>
    <row r="62" spans="1:38" s="24" customFormat="1" ht="6" customHeight="1" thickBot="1">
      <c r="A62" s="43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44"/>
      <c r="AL62" s="45"/>
    </row>
    <row r="63" spans="1:38" s="24" customFormat="1" ht="12.75">
      <c r="A63" s="397" t="s">
        <v>191</v>
      </c>
      <c r="B63" s="400" t="s">
        <v>19</v>
      </c>
      <c r="C63" s="475" t="s">
        <v>20</v>
      </c>
      <c r="D63" s="476"/>
      <c r="E63" s="477"/>
      <c r="F63" s="347" t="s">
        <v>21</v>
      </c>
      <c r="G63" s="328"/>
      <c r="H63" s="328"/>
      <c r="I63" s="328"/>
      <c r="J63" s="328"/>
      <c r="K63" s="347" t="s">
        <v>22</v>
      </c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9"/>
    </row>
    <row r="64" spans="1:38" s="24" customFormat="1" ht="12.75">
      <c r="A64" s="398"/>
      <c r="B64" s="401"/>
      <c r="C64" s="478"/>
      <c r="D64" s="479"/>
      <c r="E64" s="480"/>
      <c r="F64" s="461" t="s">
        <v>23</v>
      </c>
      <c r="G64" s="375" t="s">
        <v>24</v>
      </c>
      <c r="H64" s="375"/>
      <c r="I64" s="375"/>
      <c r="J64" s="351"/>
      <c r="K64" s="348" t="s">
        <v>196</v>
      </c>
      <c r="L64" s="349"/>
      <c r="M64" s="349"/>
      <c r="N64" s="350"/>
      <c r="O64" s="348" t="s">
        <v>197</v>
      </c>
      <c r="P64" s="349"/>
      <c r="Q64" s="349"/>
      <c r="R64" s="350"/>
      <c r="S64" s="348" t="s">
        <v>198</v>
      </c>
      <c r="T64" s="349"/>
      <c r="U64" s="349"/>
      <c r="V64" s="350"/>
      <c r="W64" s="348" t="s">
        <v>199</v>
      </c>
      <c r="X64" s="349"/>
      <c r="Y64" s="349"/>
      <c r="Z64" s="350"/>
      <c r="AA64" s="348" t="s">
        <v>200</v>
      </c>
      <c r="AB64" s="349"/>
      <c r="AC64" s="349"/>
      <c r="AD64" s="350"/>
      <c r="AE64" s="348" t="s">
        <v>201</v>
      </c>
      <c r="AF64" s="349"/>
      <c r="AG64" s="349"/>
      <c r="AH64" s="350"/>
      <c r="AI64" s="348" t="s">
        <v>202</v>
      </c>
      <c r="AJ64" s="349"/>
      <c r="AK64" s="349"/>
      <c r="AL64" s="350"/>
    </row>
    <row r="65" spans="1:38" s="24" customFormat="1" ht="12.75" customHeight="1">
      <c r="A65" s="398"/>
      <c r="B65" s="401"/>
      <c r="C65" s="356" t="s">
        <v>25</v>
      </c>
      <c r="D65" s="410" t="s">
        <v>26</v>
      </c>
      <c r="E65" s="345" t="s">
        <v>27</v>
      </c>
      <c r="F65" s="373"/>
      <c r="G65" s="375" t="s">
        <v>28</v>
      </c>
      <c r="H65" s="375" t="s">
        <v>29</v>
      </c>
      <c r="I65" s="375" t="s">
        <v>30</v>
      </c>
      <c r="J65" s="351" t="s">
        <v>31</v>
      </c>
      <c r="K65" s="394" t="s">
        <v>221</v>
      </c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395"/>
      <c r="AA65" s="395"/>
      <c r="AB65" s="395"/>
      <c r="AC65" s="395"/>
      <c r="AD65" s="395"/>
      <c r="AE65" s="395"/>
      <c r="AF65" s="395"/>
      <c r="AG65" s="395"/>
      <c r="AH65" s="395"/>
      <c r="AI65" s="395"/>
      <c r="AJ65" s="395"/>
      <c r="AK65" s="395"/>
      <c r="AL65" s="396"/>
    </row>
    <row r="66" spans="1:38" s="24" customFormat="1" ht="12.75">
      <c r="A66" s="398"/>
      <c r="B66" s="401"/>
      <c r="C66" s="356"/>
      <c r="D66" s="411"/>
      <c r="E66" s="359"/>
      <c r="F66" s="373"/>
      <c r="G66" s="375"/>
      <c r="H66" s="375"/>
      <c r="I66" s="375"/>
      <c r="J66" s="351"/>
      <c r="K66" s="330" t="s">
        <v>28</v>
      </c>
      <c r="L66" s="332" t="s">
        <v>29</v>
      </c>
      <c r="M66" s="343" t="s">
        <v>32</v>
      </c>
      <c r="N66" s="345" t="s">
        <v>33</v>
      </c>
      <c r="O66" s="330" t="s">
        <v>28</v>
      </c>
      <c r="P66" s="332" t="s">
        <v>29</v>
      </c>
      <c r="Q66" s="343" t="s">
        <v>32</v>
      </c>
      <c r="R66" s="345" t="s">
        <v>33</v>
      </c>
      <c r="S66" s="330" t="s">
        <v>28</v>
      </c>
      <c r="T66" s="332" t="s">
        <v>29</v>
      </c>
      <c r="U66" s="343" t="s">
        <v>32</v>
      </c>
      <c r="V66" s="345" t="s">
        <v>33</v>
      </c>
      <c r="W66" s="330" t="s">
        <v>28</v>
      </c>
      <c r="X66" s="332" t="s">
        <v>29</v>
      </c>
      <c r="Y66" s="343" t="s">
        <v>32</v>
      </c>
      <c r="Z66" s="345" t="s">
        <v>33</v>
      </c>
      <c r="AA66" s="330" t="s">
        <v>28</v>
      </c>
      <c r="AB66" s="332" t="s">
        <v>29</v>
      </c>
      <c r="AC66" s="343" t="s">
        <v>32</v>
      </c>
      <c r="AD66" s="345" t="s">
        <v>33</v>
      </c>
      <c r="AE66" s="330" t="s">
        <v>28</v>
      </c>
      <c r="AF66" s="332" t="s">
        <v>29</v>
      </c>
      <c r="AG66" s="343" t="s">
        <v>32</v>
      </c>
      <c r="AH66" s="345" t="s">
        <v>33</v>
      </c>
      <c r="AI66" s="330" t="s">
        <v>28</v>
      </c>
      <c r="AJ66" s="332" t="s">
        <v>29</v>
      </c>
      <c r="AK66" s="343" t="s">
        <v>32</v>
      </c>
      <c r="AL66" s="345" t="s">
        <v>33</v>
      </c>
    </row>
    <row r="67" spans="1:38" s="24" customFormat="1" ht="13.5" thickBot="1">
      <c r="A67" s="399"/>
      <c r="B67" s="402"/>
      <c r="C67" s="357"/>
      <c r="D67" s="412"/>
      <c r="E67" s="346"/>
      <c r="F67" s="374"/>
      <c r="G67" s="376"/>
      <c r="H67" s="376"/>
      <c r="I67" s="376"/>
      <c r="J67" s="352"/>
      <c r="K67" s="331"/>
      <c r="L67" s="333"/>
      <c r="M67" s="344"/>
      <c r="N67" s="346"/>
      <c r="O67" s="331"/>
      <c r="P67" s="333"/>
      <c r="Q67" s="344"/>
      <c r="R67" s="346"/>
      <c r="S67" s="331"/>
      <c r="T67" s="333"/>
      <c r="U67" s="344"/>
      <c r="V67" s="346"/>
      <c r="W67" s="331"/>
      <c r="X67" s="333"/>
      <c r="Y67" s="344"/>
      <c r="Z67" s="346"/>
      <c r="AA67" s="331"/>
      <c r="AB67" s="333"/>
      <c r="AC67" s="344"/>
      <c r="AD67" s="346"/>
      <c r="AE67" s="331"/>
      <c r="AF67" s="333"/>
      <c r="AG67" s="344"/>
      <c r="AH67" s="346"/>
      <c r="AI67" s="331"/>
      <c r="AJ67" s="333"/>
      <c r="AK67" s="344"/>
      <c r="AL67" s="346"/>
    </row>
    <row r="68" spans="1:38" s="50" customFormat="1" ht="18" customHeight="1" thickBot="1">
      <c r="A68" s="47" t="s">
        <v>66</v>
      </c>
      <c r="B68" s="160" t="s">
        <v>67</v>
      </c>
      <c r="C68" s="456"/>
      <c r="D68" s="457"/>
      <c r="E68" s="108"/>
      <c r="F68" s="49"/>
      <c r="G68" s="458"/>
      <c r="H68" s="458"/>
      <c r="I68" s="458"/>
      <c r="J68" s="458"/>
      <c r="K68" s="459"/>
      <c r="L68" s="459"/>
      <c r="M68" s="459"/>
      <c r="N68" s="459"/>
      <c r="O68" s="459"/>
      <c r="P68" s="459"/>
      <c r="Q68" s="459"/>
      <c r="R68" s="459"/>
      <c r="S68" s="459"/>
      <c r="T68" s="459"/>
      <c r="U68" s="459"/>
      <c r="V68" s="459"/>
      <c r="W68" s="459"/>
      <c r="X68" s="459"/>
      <c r="Y68" s="459"/>
      <c r="Z68" s="459"/>
      <c r="AA68" s="459"/>
      <c r="AB68" s="459"/>
      <c r="AC68" s="459"/>
      <c r="AD68" s="459"/>
      <c r="AE68" s="459"/>
      <c r="AF68" s="459"/>
      <c r="AG68" s="459"/>
      <c r="AH68" s="459"/>
      <c r="AI68" s="459"/>
      <c r="AJ68" s="459"/>
      <c r="AK68" s="459"/>
      <c r="AL68" s="460"/>
    </row>
    <row r="69" spans="1:38" s="24" customFormat="1" ht="18" customHeight="1">
      <c r="A69" s="53" t="s">
        <v>35</v>
      </c>
      <c r="B69" s="163" t="s">
        <v>68</v>
      </c>
      <c r="C69" s="164"/>
      <c r="D69" s="181">
        <v>1</v>
      </c>
      <c r="E69" s="166">
        <v>3</v>
      </c>
      <c r="F69" s="109">
        <f aca="true" t="shared" si="4" ref="F69:F77">SUM(G69:J69)</f>
        <v>30</v>
      </c>
      <c r="G69" s="142">
        <f aca="true" t="shared" si="5" ref="G69:J77">IF(15*SUM(K69,O69,S69,W69,AA69,AE69,AI69)=0,"",15*SUM(K69,O69,S69,W69,AA69,AE69,AI69))</f>
        <v>15</v>
      </c>
      <c r="H69" s="142">
        <f t="shared" si="5"/>
        <v>15</v>
      </c>
      <c r="I69" s="142">
        <f t="shared" si="5"/>
      </c>
      <c r="J69" s="142">
        <f t="shared" si="5"/>
      </c>
      <c r="K69" s="169"/>
      <c r="L69" s="168"/>
      <c r="M69" s="168"/>
      <c r="N69" s="166"/>
      <c r="O69" s="182"/>
      <c r="P69" s="170"/>
      <c r="Q69" s="168"/>
      <c r="R69" s="166"/>
      <c r="S69" s="167"/>
      <c r="T69" s="168"/>
      <c r="U69" s="168"/>
      <c r="V69" s="166"/>
      <c r="W69" s="167">
        <v>1</v>
      </c>
      <c r="X69" s="168">
        <v>1</v>
      </c>
      <c r="Y69" s="168"/>
      <c r="Z69" s="166"/>
      <c r="AA69" s="167"/>
      <c r="AB69" s="168"/>
      <c r="AC69" s="168"/>
      <c r="AD69" s="166"/>
      <c r="AE69" s="167"/>
      <c r="AF69" s="168"/>
      <c r="AG69" s="168"/>
      <c r="AH69" s="166"/>
      <c r="AI69" s="167"/>
      <c r="AJ69" s="168"/>
      <c r="AK69" s="168"/>
      <c r="AL69" s="166"/>
    </row>
    <row r="70" spans="1:38" s="24" customFormat="1" ht="18" customHeight="1">
      <c r="A70" s="57" t="s">
        <v>36</v>
      </c>
      <c r="B70" s="171" t="s">
        <v>69</v>
      </c>
      <c r="C70" s="164">
        <v>1</v>
      </c>
      <c r="D70" s="181">
        <v>1</v>
      </c>
      <c r="E70" s="178">
        <v>5</v>
      </c>
      <c r="F70" s="109">
        <f t="shared" si="4"/>
        <v>60</v>
      </c>
      <c r="G70" s="142">
        <f t="shared" si="5"/>
        <v>30</v>
      </c>
      <c r="H70" s="142">
        <f t="shared" si="5"/>
      </c>
      <c r="I70" s="142">
        <f t="shared" si="5"/>
        <v>30</v>
      </c>
      <c r="J70" s="142">
        <f t="shared" si="5"/>
      </c>
      <c r="K70" s="183"/>
      <c r="L70" s="174"/>
      <c r="M70" s="174"/>
      <c r="N70" s="178"/>
      <c r="O70" s="162"/>
      <c r="P70" s="174"/>
      <c r="Q70" s="174"/>
      <c r="R70" s="178"/>
      <c r="S70" s="184">
        <v>2</v>
      </c>
      <c r="T70" s="174"/>
      <c r="U70" s="174">
        <v>2</v>
      </c>
      <c r="V70" s="178"/>
      <c r="W70" s="173"/>
      <c r="X70" s="174"/>
      <c r="Y70" s="174"/>
      <c r="Z70" s="178"/>
      <c r="AA70" s="173"/>
      <c r="AB70" s="174"/>
      <c r="AC70" s="174"/>
      <c r="AD70" s="178"/>
      <c r="AE70" s="173"/>
      <c r="AF70" s="174"/>
      <c r="AG70" s="174"/>
      <c r="AH70" s="178"/>
      <c r="AI70" s="173"/>
      <c r="AJ70" s="174"/>
      <c r="AK70" s="174"/>
      <c r="AL70" s="178"/>
    </row>
    <row r="71" spans="1:38" s="24" customFormat="1" ht="18" customHeight="1">
      <c r="A71" s="57" t="s">
        <v>38</v>
      </c>
      <c r="B71" s="171" t="s">
        <v>70</v>
      </c>
      <c r="C71" s="180">
        <v>1</v>
      </c>
      <c r="D71" s="185">
        <v>1</v>
      </c>
      <c r="E71" s="178">
        <v>6</v>
      </c>
      <c r="F71" s="109">
        <f t="shared" si="4"/>
        <v>45</v>
      </c>
      <c r="G71" s="142">
        <f t="shared" si="5"/>
        <v>30</v>
      </c>
      <c r="H71" s="142">
        <f t="shared" si="5"/>
        <v>15</v>
      </c>
      <c r="I71" s="142">
        <f t="shared" si="5"/>
      </c>
      <c r="J71" s="142">
        <f t="shared" si="5"/>
      </c>
      <c r="K71" s="179">
        <v>2</v>
      </c>
      <c r="L71" s="174">
        <v>1</v>
      </c>
      <c r="M71" s="174"/>
      <c r="N71" s="178"/>
      <c r="O71" s="173"/>
      <c r="P71" s="174"/>
      <c r="Q71" s="174"/>
      <c r="R71" s="178"/>
      <c r="S71" s="173"/>
      <c r="T71" s="174"/>
      <c r="U71" s="174"/>
      <c r="V71" s="178"/>
      <c r="W71" s="173"/>
      <c r="X71" s="174"/>
      <c r="Y71" s="174"/>
      <c r="Z71" s="178"/>
      <c r="AA71" s="173"/>
      <c r="AB71" s="174"/>
      <c r="AC71" s="174"/>
      <c r="AD71" s="178"/>
      <c r="AE71" s="173"/>
      <c r="AF71" s="174"/>
      <c r="AG71" s="174"/>
      <c r="AH71" s="178"/>
      <c r="AI71" s="173"/>
      <c r="AJ71" s="174"/>
      <c r="AK71" s="174"/>
      <c r="AL71" s="178"/>
    </row>
    <row r="72" spans="1:38" s="24" customFormat="1" ht="18" customHeight="1">
      <c r="A72" s="57" t="s">
        <v>40</v>
      </c>
      <c r="B72" s="171" t="s">
        <v>71</v>
      </c>
      <c r="C72" s="180"/>
      <c r="D72" s="175">
        <v>2</v>
      </c>
      <c r="E72" s="178">
        <v>3</v>
      </c>
      <c r="F72" s="109">
        <f t="shared" si="4"/>
        <v>45</v>
      </c>
      <c r="G72" s="142">
        <f t="shared" si="5"/>
        <v>15</v>
      </c>
      <c r="H72" s="142">
        <f t="shared" si="5"/>
      </c>
      <c r="I72" s="142">
        <f t="shared" si="5"/>
        <v>30</v>
      </c>
      <c r="J72" s="142">
        <f t="shared" si="5"/>
      </c>
      <c r="K72" s="176"/>
      <c r="L72" s="174"/>
      <c r="M72" s="174"/>
      <c r="N72" s="178"/>
      <c r="O72" s="173">
        <v>1</v>
      </c>
      <c r="P72" s="174"/>
      <c r="Q72" s="174">
        <v>2</v>
      </c>
      <c r="R72" s="178"/>
      <c r="S72" s="173"/>
      <c r="T72" s="174"/>
      <c r="U72" s="174"/>
      <c r="V72" s="178"/>
      <c r="W72" s="173"/>
      <c r="X72" s="174"/>
      <c r="Y72" s="174"/>
      <c r="Z72" s="178"/>
      <c r="AA72" s="173"/>
      <c r="AB72" s="174"/>
      <c r="AC72" s="174"/>
      <c r="AD72" s="178"/>
      <c r="AE72" s="173"/>
      <c r="AF72" s="174"/>
      <c r="AG72" s="174"/>
      <c r="AH72" s="178"/>
      <c r="AI72" s="173"/>
      <c r="AJ72" s="174"/>
      <c r="AK72" s="186"/>
      <c r="AL72" s="187"/>
    </row>
    <row r="73" spans="1:38" s="24" customFormat="1" ht="18" customHeight="1">
      <c r="A73" s="57" t="s">
        <v>41</v>
      </c>
      <c r="B73" s="171" t="s">
        <v>72</v>
      </c>
      <c r="C73" s="180">
        <v>2</v>
      </c>
      <c r="D73" s="175">
        <v>2</v>
      </c>
      <c r="E73" s="178">
        <v>12</v>
      </c>
      <c r="F73" s="109">
        <f t="shared" si="4"/>
        <v>90</v>
      </c>
      <c r="G73" s="142">
        <f t="shared" si="5"/>
        <v>45</v>
      </c>
      <c r="H73" s="142">
        <f t="shared" si="5"/>
        <v>45</v>
      </c>
      <c r="I73" s="142">
        <f t="shared" si="5"/>
      </c>
      <c r="J73" s="142">
        <f t="shared" si="5"/>
      </c>
      <c r="K73" s="179">
        <v>2</v>
      </c>
      <c r="L73" s="174">
        <v>2</v>
      </c>
      <c r="M73" s="174"/>
      <c r="N73" s="178"/>
      <c r="O73" s="188">
        <v>1</v>
      </c>
      <c r="P73" s="174">
        <v>1</v>
      </c>
      <c r="Q73" s="174"/>
      <c r="R73" s="178"/>
      <c r="S73" s="176"/>
      <c r="T73" s="174"/>
      <c r="U73" s="174"/>
      <c r="V73" s="178"/>
      <c r="W73" s="173"/>
      <c r="X73" s="174"/>
      <c r="Y73" s="174"/>
      <c r="Z73" s="178"/>
      <c r="AA73" s="173"/>
      <c r="AB73" s="174"/>
      <c r="AC73" s="174"/>
      <c r="AD73" s="178"/>
      <c r="AE73" s="173"/>
      <c r="AF73" s="174"/>
      <c r="AG73" s="174"/>
      <c r="AH73" s="178"/>
      <c r="AI73" s="173"/>
      <c r="AJ73" s="174"/>
      <c r="AK73" s="174"/>
      <c r="AL73" s="178"/>
    </row>
    <row r="74" spans="1:38" s="24" customFormat="1" ht="18" customHeight="1">
      <c r="A74" s="57" t="s">
        <v>43</v>
      </c>
      <c r="B74" s="171" t="s">
        <v>73</v>
      </c>
      <c r="C74" s="180"/>
      <c r="D74" s="175">
        <v>2</v>
      </c>
      <c r="E74" s="178">
        <v>4</v>
      </c>
      <c r="F74" s="109">
        <f t="shared" si="4"/>
        <v>45</v>
      </c>
      <c r="G74" s="142">
        <f t="shared" si="5"/>
        <v>30</v>
      </c>
      <c r="H74" s="142">
        <f t="shared" si="5"/>
      </c>
      <c r="I74" s="142">
        <f t="shared" si="5"/>
        <v>15</v>
      </c>
      <c r="J74" s="142">
        <f t="shared" si="5"/>
      </c>
      <c r="K74" s="162"/>
      <c r="L74" s="174"/>
      <c r="M74" s="174"/>
      <c r="N74" s="178"/>
      <c r="O74" s="173"/>
      <c r="P74" s="174"/>
      <c r="Q74" s="174"/>
      <c r="R74" s="178"/>
      <c r="S74" s="173">
        <v>2</v>
      </c>
      <c r="T74" s="174"/>
      <c r="U74" s="174">
        <v>1</v>
      </c>
      <c r="V74" s="178"/>
      <c r="W74" s="173"/>
      <c r="X74" s="174"/>
      <c r="Y74" s="174"/>
      <c r="Z74" s="178"/>
      <c r="AA74" s="173"/>
      <c r="AB74" s="174"/>
      <c r="AC74" s="174"/>
      <c r="AD74" s="178"/>
      <c r="AE74" s="173"/>
      <c r="AF74" s="174"/>
      <c r="AG74" s="174"/>
      <c r="AH74" s="178"/>
      <c r="AI74" s="173"/>
      <c r="AJ74" s="174"/>
      <c r="AK74" s="174"/>
      <c r="AL74" s="178"/>
    </row>
    <row r="75" spans="1:38" s="24" customFormat="1" ht="18" customHeight="1">
      <c r="A75" s="57" t="s">
        <v>158</v>
      </c>
      <c r="B75" s="171" t="s">
        <v>233</v>
      </c>
      <c r="C75" s="180">
        <v>1</v>
      </c>
      <c r="D75" s="175">
        <v>2</v>
      </c>
      <c r="E75" s="178">
        <v>5</v>
      </c>
      <c r="F75" s="55">
        <f t="shared" si="4"/>
        <v>60</v>
      </c>
      <c r="G75" s="142">
        <f t="shared" si="5"/>
        <v>30</v>
      </c>
      <c r="H75" s="142">
        <f t="shared" si="5"/>
        <v>30</v>
      </c>
      <c r="I75" s="142">
        <f t="shared" si="5"/>
      </c>
      <c r="J75" s="142">
        <f t="shared" si="5"/>
      </c>
      <c r="K75" s="176"/>
      <c r="L75" s="174"/>
      <c r="M75" s="174"/>
      <c r="N75" s="178"/>
      <c r="O75" s="173">
        <v>1</v>
      </c>
      <c r="P75" s="174">
        <v>1</v>
      </c>
      <c r="Q75" s="174"/>
      <c r="R75" s="178"/>
      <c r="S75" s="184">
        <v>1</v>
      </c>
      <c r="T75" s="174">
        <v>1</v>
      </c>
      <c r="U75" s="174"/>
      <c r="V75" s="178"/>
      <c r="W75" s="173"/>
      <c r="X75" s="174"/>
      <c r="Y75" s="174"/>
      <c r="Z75" s="178"/>
      <c r="AA75" s="173"/>
      <c r="AB75" s="174"/>
      <c r="AC75" s="174"/>
      <c r="AD75" s="178"/>
      <c r="AE75" s="173"/>
      <c r="AF75" s="174"/>
      <c r="AG75" s="174"/>
      <c r="AH75" s="178"/>
      <c r="AI75" s="173"/>
      <c r="AJ75" s="174"/>
      <c r="AK75" s="174"/>
      <c r="AL75" s="178"/>
    </row>
    <row r="76" spans="1:38" s="24" customFormat="1" ht="18" customHeight="1">
      <c r="A76" s="57" t="s">
        <v>159</v>
      </c>
      <c r="B76" s="171" t="s">
        <v>234</v>
      </c>
      <c r="C76" s="189"/>
      <c r="D76" s="185">
        <v>1</v>
      </c>
      <c r="E76" s="178">
        <v>2</v>
      </c>
      <c r="F76" s="55">
        <f t="shared" si="4"/>
        <v>15</v>
      </c>
      <c r="G76" s="142">
        <f t="shared" si="5"/>
        <v>15</v>
      </c>
      <c r="H76" s="142">
        <f t="shared" si="5"/>
      </c>
      <c r="I76" s="142">
        <f t="shared" si="5"/>
      </c>
      <c r="J76" s="142">
        <f t="shared" si="5"/>
      </c>
      <c r="K76" s="176"/>
      <c r="L76" s="174"/>
      <c r="M76" s="174"/>
      <c r="N76" s="178"/>
      <c r="O76" s="190"/>
      <c r="P76" s="174"/>
      <c r="Q76" s="174"/>
      <c r="R76" s="178"/>
      <c r="S76" s="173"/>
      <c r="T76" s="174"/>
      <c r="U76" s="174"/>
      <c r="V76" s="178"/>
      <c r="W76" s="173"/>
      <c r="X76" s="174"/>
      <c r="Y76" s="174"/>
      <c r="Z76" s="178"/>
      <c r="AA76" s="173"/>
      <c r="AB76" s="174"/>
      <c r="AC76" s="174"/>
      <c r="AD76" s="178"/>
      <c r="AE76" s="173"/>
      <c r="AF76" s="174"/>
      <c r="AG76" s="174"/>
      <c r="AH76" s="178"/>
      <c r="AI76" s="176">
        <v>1</v>
      </c>
      <c r="AJ76" s="174"/>
      <c r="AK76" s="174"/>
      <c r="AL76" s="178"/>
    </row>
    <row r="77" spans="1:38" s="24" customFormat="1" ht="18" customHeight="1">
      <c r="A77" s="57" t="s">
        <v>163</v>
      </c>
      <c r="B77" s="232" t="s">
        <v>74</v>
      </c>
      <c r="C77" s="191"/>
      <c r="D77" s="175">
        <v>2</v>
      </c>
      <c r="E77" s="178">
        <v>3</v>
      </c>
      <c r="F77" s="55">
        <f t="shared" si="4"/>
        <v>45</v>
      </c>
      <c r="G77" s="142">
        <f t="shared" si="5"/>
        <v>30</v>
      </c>
      <c r="H77" s="142">
        <f t="shared" si="5"/>
      </c>
      <c r="I77" s="142">
        <f t="shared" si="5"/>
        <v>15</v>
      </c>
      <c r="J77" s="20">
        <f t="shared" si="5"/>
      </c>
      <c r="K77" s="173">
        <v>2</v>
      </c>
      <c r="L77" s="174"/>
      <c r="M77" s="174">
        <v>1</v>
      </c>
      <c r="N77" s="178"/>
      <c r="O77" s="173"/>
      <c r="P77" s="174"/>
      <c r="Q77" s="174"/>
      <c r="R77" s="178"/>
      <c r="S77" s="173"/>
      <c r="T77" s="174"/>
      <c r="U77" s="174"/>
      <c r="V77" s="178"/>
      <c r="W77" s="173"/>
      <c r="X77" s="174"/>
      <c r="Y77" s="174"/>
      <c r="Z77" s="178"/>
      <c r="AA77" s="173"/>
      <c r="AB77" s="174"/>
      <c r="AC77" s="174"/>
      <c r="AD77" s="178"/>
      <c r="AE77" s="173"/>
      <c r="AF77" s="174"/>
      <c r="AG77" s="174"/>
      <c r="AH77" s="178"/>
      <c r="AI77" s="192"/>
      <c r="AJ77" s="174"/>
      <c r="AK77" s="174"/>
      <c r="AL77" s="178"/>
    </row>
    <row r="78" spans="1:38" s="24" customFormat="1" ht="18" customHeight="1">
      <c r="A78" s="57"/>
      <c r="B78" s="159"/>
      <c r="C78" s="114"/>
      <c r="D78" s="115"/>
      <c r="E78" s="118"/>
      <c r="F78" s="55"/>
      <c r="G78" s="110"/>
      <c r="H78" s="110"/>
      <c r="I78" s="110"/>
      <c r="J78" s="110"/>
      <c r="K78" s="112"/>
      <c r="L78" s="3"/>
      <c r="M78" s="3"/>
      <c r="N78" s="111"/>
      <c r="O78" s="113"/>
      <c r="P78" s="3"/>
      <c r="Q78" s="3"/>
      <c r="R78" s="111"/>
      <c r="S78" s="113"/>
      <c r="T78" s="3"/>
      <c r="U78" s="3"/>
      <c r="V78" s="111"/>
      <c r="W78" s="113"/>
      <c r="X78" s="3"/>
      <c r="Y78" s="3"/>
      <c r="Z78" s="111"/>
      <c r="AA78" s="113"/>
      <c r="AB78" s="3"/>
      <c r="AC78" s="3"/>
      <c r="AD78" s="111"/>
      <c r="AE78" s="113"/>
      <c r="AF78" s="3"/>
      <c r="AG78" s="3"/>
      <c r="AH78" s="111"/>
      <c r="AI78" s="113"/>
      <c r="AJ78" s="3"/>
      <c r="AK78" s="3"/>
      <c r="AL78" s="111"/>
    </row>
    <row r="79" spans="1:38" s="24" customFormat="1" ht="18" customHeight="1" thickBot="1">
      <c r="A79" s="64"/>
      <c r="B79" s="119"/>
      <c r="C79" s="114"/>
      <c r="D79" s="120"/>
      <c r="E79" s="121"/>
      <c r="F79" s="112"/>
      <c r="G79" s="110"/>
      <c r="H79" s="110"/>
      <c r="I79" s="110"/>
      <c r="J79" s="110"/>
      <c r="K79" s="112"/>
      <c r="L79" s="3"/>
      <c r="M79" s="3"/>
      <c r="N79" s="111"/>
      <c r="O79" s="113"/>
      <c r="P79" s="3"/>
      <c r="Q79" s="3"/>
      <c r="R79" s="111"/>
      <c r="S79" s="113"/>
      <c r="T79" s="3"/>
      <c r="U79" s="3"/>
      <c r="V79" s="111"/>
      <c r="W79" s="113"/>
      <c r="X79" s="3"/>
      <c r="Y79" s="3"/>
      <c r="Z79" s="111"/>
      <c r="AA79" s="113"/>
      <c r="AB79" s="3"/>
      <c r="AC79" s="3"/>
      <c r="AD79" s="111"/>
      <c r="AE79" s="113"/>
      <c r="AF79" s="3"/>
      <c r="AG79" s="3"/>
      <c r="AH79" s="111"/>
      <c r="AI79" s="113"/>
      <c r="AJ79" s="3"/>
      <c r="AK79" s="3"/>
      <c r="AL79" s="111"/>
    </row>
    <row r="80" spans="1:38" s="24" customFormat="1" ht="13.5" customHeight="1" thickTop="1">
      <c r="A80" s="65"/>
      <c r="B80" s="380" t="s">
        <v>45</v>
      </c>
      <c r="C80" s="382">
        <f aca="true" t="shared" si="6" ref="C80:K80">SUM(C69:C79)</f>
        <v>5</v>
      </c>
      <c r="D80" s="386">
        <f t="shared" si="6"/>
        <v>14</v>
      </c>
      <c r="E80" s="388">
        <f t="shared" si="6"/>
        <v>43</v>
      </c>
      <c r="F80" s="384">
        <f t="shared" si="6"/>
        <v>435</v>
      </c>
      <c r="G80" s="386">
        <f t="shared" si="6"/>
        <v>240</v>
      </c>
      <c r="H80" s="386">
        <f t="shared" si="6"/>
        <v>105</v>
      </c>
      <c r="I80" s="386">
        <f t="shared" si="6"/>
        <v>90</v>
      </c>
      <c r="J80" s="388">
        <f t="shared" si="6"/>
        <v>0</v>
      </c>
      <c r="K80" s="66">
        <f t="shared" si="6"/>
        <v>6</v>
      </c>
      <c r="L80" s="67">
        <f aca="true" t="shared" si="7" ref="L80:AL80">SUM(L69:L79)</f>
        <v>3</v>
      </c>
      <c r="M80" s="67">
        <f t="shared" si="7"/>
        <v>1</v>
      </c>
      <c r="N80" s="68">
        <f t="shared" si="7"/>
        <v>0</v>
      </c>
      <c r="O80" s="66">
        <f t="shared" si="7"/>
        <v>3</v>
      </c>
      <c r="P80" s="67">
        <f t="shared" si="7"/>
        <v>2</v>
      </c>
      <c r="Q80" s="67">
        <f t="shared" si="7"/>
        <v>2</v>
      </c>
      <c r="R80" s="69">
        <f t="shared" si="7"/>
        <v>0</v>
      </c>
      <c r="S80" s="70">
        <f t="shared" si="7"/>
        <v>5</v>
      </c>
      <c r="T80" s="67">
        <f t="shared" si="7"/>
        <v>1</v>
      </c>
      <c r="U80" s="67">
        <f t="shared" si="7"/>
        <v>3</v>
      </c>
      <c r="V80" s="68">
        <f t="shared" si="7"/>
        <v>0</v>
      </c>
      <c r="W80" s="66">
        <f t="shared" si="7"/>
        <v>1</v>
      </c>
      <c r="X80" s="67">
        <f t="shared" si="7"/>
        <v>1</v>
      </c>
      <c r="Y80" s="67">
        <f t="shared" si="7"/>
        <v>0</v>
      </c>
      <c r="Z80" s="69">
        <f t="shared" si="7"/>
        <v>0</v>
      </c>
      <c r="AA80" s="70">
        <f t="shared" si="7"/>
        <v>0</v>
      </c>
      <c r="AB80" s="67">
        <f t="shared" si="7"/>
        <v>0</v>
      </c>
      <c r="AC80" s="67">
        <f t="shared" si="7"/>
        <v>0</v>
      </c>
      <c r="AD80" s="68">
        <f t="shared" si="7"/>
        <v>0</v>
      </c>
      <c r="AE80" s="66">
        <f t="shared" si="7"/>
        <v>0</v>
      </c>
      <c r="AF80" s="67">
        <f t="shared" si="7"/>
        <v>0</v>
      </c>
      <c r="AG80" s="67">
        <f t="shared" si="7"/>
        <v>0</v>
      </c>
      <c r="AH80" s="69">
        <f t="shared" si="7"/>
        <v>0</v>
      </c>
      <c r="AI80" s="70">
        <f t="shared" si="7"/>
        <v>1</v>
      </c>
      <c r="AJ80" s="67">
        <f t="shared" si="7"/>
        <v>0</v>
      </c>
      <c r="AK80" s="67">
        <f t="shared" si="7"/>
        <v>0</v>
      </c>
      <c r="AL80" s="69">
        <f t="shared" si="7"/>
        <v>0</v>
      </c>
    </row>
    <row r="81" spans="1:40" s="24" customFormat="1" ht="13.5" customHeight="1" thickBot="1">
      <c r="A81" s="71"/>
      <c r="B81" s="381"/>
      <c r="C81" s="383"/>
      <c r="D81" s="390"/>
      <c r="E81" s="391"/>
      <c r="F81" s="385"/>
      <c r="G81" s="387"/>
      <c r="H81" s="387"/>
      <c r="I81" s="387"/>
      <c r="J81" s="389"/>
      <c r="K81" s="377">
        <f>SUM(K80:N80)</f>
        <v>10</v>
      </c>
      <c r="L81" s="378"/>
      <c r="M81" s="378"/>
      <c r="N81" s="379"/>
      <c r="O81" s="377">
        <f>SUM(O80:R80)</f>
        <v>7</v>
      </c>
      <c r="P81" s="378"/>
      <c r="Q81" s="378"/>
      <c r="R81" s="379"/>
      <c r="S81" s="377">
        <f>SUM(S80:V80)</f>
        <v>9</v>
      </c>
      <c r="T81" s="378"/>
      <c r="U81" s="378"/>
      <c r="V81" s="378"/>
      <c r="W81" s="377">
        <f>SUM(W80:Z80)</f>
        <v>2</v>
      </c>
      <c r="X81" s="378"/>
      <c r="Y81" s="378"/>
      <c r="Z81" s="379"/>
      <c r="AA81" s="378">
        <f>SUM(AA80:AD80)</f>
        <v>0</v>
      </c>
      <c r="AB81" s="378"/>
      <c r="AC81" s="378"/>
      <c r="AD81" s="379"/>
      <c r="AE81" s="377">
        <f>SUM(AE80:AH80)</f>
        <v>0</v>
      </c>
      <c r="AF81" s="378"/>
      <c r="AG81" s="378"/>
      <c r="AH81" s="379"/>
      <c r="AI81" s="377">
        <f>SUM(AI80:AL80)</f>
        <v>1</v>
      </c>
      <c r="AJ81" s="378"/>
      <c r="AK81" s="378"/>
      <c r="AL81" s="379"/>
      <c r="AN81" s="24">
        <f>SUM(K81:AL81)*15</f>
        <v>435</v>
      </c>
    </row>
    <row r="82" spans="1:38" s="24" customFormat="1" ht="12.75" customHeight="1">
      <c r="A82" s="353" t="s">
        <v>192</v>
      </c>
      <c r="B82" s="354"/>
      <c r="C82" s="355" t="s">
        <v>25</v>
      </c>
      <c r="D82" s="358" t="s">
        <v>26</v>
      </c>
      <c r="E82" s="345" t="s">
        <v>27</v>
      </c>
      <c r="F82" s="413" t="s">
        <v>23</v>
      </c>
      <c r="G82" s="375" t="s">
        <v>28</v>
      </c>
      <c r="H82" s="375" t="s">
        <v>29</v>
      </c>
      <c r="I82" s="375" t="s">
        <v>30</v>
      </c>
      <c r="J82" s="351" t="s">
        <v>31</v>
      </c>
      <c r="K82" s="348" t="s">
        <v>196</v>
      </c>
      <c r="L82" s="349"/>
      <c r="M82" s="349"/>
      <c r="N82" s="350"/>
      <c r="O82" s="348" t="s">
        <v>197</v>
      </c>
      <c r="P82" s="349"/>
      <c r="Q82" s="349"/>
      <c r="R82" s="350"/>
      <c r="S82" s="348" t="s">
        <v>198</v>
      </c>
      <c r="T82" s="349"/>
      <c r="U82" s="349"/>
      <c r="V82" s="350"/>
      <c r="W82" s="348" t="s">
        <v>199</v>
      </c>
      <c r="X82" s="349"/>
      <c r="Y82" s="349"/>
      <c r="Z82" s="350"/>
      <c r="AA82" s="348" t="s">
        <v>200</v>
      </c>
      <c r="AB82" s="349"/>
      <c r="AC82" s="349"/>
      <c r="AD82" s="350"/>
      <c r="AE82" s="348" t="s">
        <v>201</v>
      </c>
      <c r="AF82" s="349"/>
      <c r="AG82" s="349"/>
      <c r="AH82" s="350"/>
      <c r="AI82" s="348" t="s">
        <v>202</v>
      </c>
      <c r="AJ82" s="349"/>
      <c r="AK82" s="349"/>
      <c r="AL82" s="350"/>
    </row>
    <row r="83" spans="1:38" s="24" customFormat="1" ht="12.75">
      <c r="A83" s="353"/>
      <c r="B83" s="354"/>
      <c r="C83" s="356"/>
      <c r="D83" s="358"/>
      <c r="E83" s="359"/>
      <c r="F83" s="413"/>
      <c r="G83" s="375"/>
      <c r="H83" s="375"/>
      <c r="I83" s="375"/>
      <c r="J83" s="351"/>
      <c r="K83" s="330" t="s">
        <v>28</v>
      </c>
      <c r="L83" s="332" t="s">
        <v>29</v>
      </c>
      <c r="M83" s="343" t="s">
        <v>32</v>
      </c>
      <c r="N83" s="345" t="s">
        <v>33</v>
      </c>
      <c r="O83" s="330" t="s">
        <v>28</v>
      </c>
      <c r="P83" s="332" t="s">
        <v>29</v>
      </c>
      <c r="Q83" s="343" t="s">
        <v>32</v>
      </c>
      <c r="R83" s="345" t="s">
        <v>33</v>
      </c>
      <c r="S83" s="330" t="s">
        <v>28</v>
      </c>
      <c r="T83" s="332" t="s">
        <v>29</v>
      </c>
      <c r="U83" s="343" t="s">
        <v>32</v>
      </c>
      <c r="V83" s="345" t="s">
        <v>33</v>
      </c>
      <c r="W83" s="330" t="s">
        <v>28</v>
      </c>
      <c r="X83" s="332" t="s">
        <v>29</v>
      </c>
      <c r="Y83" s="343" t="s">
        <v>32</v>
      </c>
      <c r="Z83" s="345" t="s">
        <v>33</v>
      </c>
      <c r="AA83" s="330" t="s">
        <v>28</v>
      </c>
      <c r="AB83" s="332" t="s">
        <v>29</v>
      </c>
      <c r="AC83" s="343" t="s">
        <v>32</v>
      </c>
      <c r="AD83" s="345" t="s">
        <v>33</v>
      </c>
      <c r="AE83" s="330" t="s">
        <v>28</v>
      </c>
      <c r="AF83" s="332" t="s">
        <v>29</v>
      </c>
      <c r="AG83" s="343" t="s">
        <v>32</v>
      </c>
      <c r="AH83" s="345" t="s">
        <v>33</v>
      </c>
      <c r="AI83" s="330" t="s">
        <v>28</v>
      </c>
      <c r="AJ83" s="332" t="s">
        <v>29</v>
      </c>
      <c r="AK83" s="343" t="s">
        <v>32</v>
      </c>
      <c r="AL83" s="345" t="s">
        <v>33</v>
      </c>
    </row>
    <row r="84" spans="1:38" s="24" customFormat="1" ht="13.5" thickBot="1">
      <c r="A84" s="353"/>
      <c r="B84" s="354"/>
      <c r="C84" s="357"/>
      <c r="D84" s="344"/>
      <c r="E84" s="346"/>
      <c r="F84" s="331"/>
      <c r="G84" s="376"/>
      <c r="H84" s="376"/>
      <c r="I84" s="376"/>
      <c r="J84" s="352"/>
      <c r="K84" s="331"/>
      <c r="L84" s="333"/>
      <c r="M84" s="344"/>
      <c r="N84" s="346"/>
      <c r="O84" s="331"/>
      <c r="P84" s="333"/>
      <c r="Q84" s="344"/>
      <c r="R84" s="346"/>
      <c r="S84" s="331"/>
      <c r="T84" s="333"/>
      <c r="U84" s="344"/>
      <c r="V84" s="346"/>
      <c r="W84" s="331"/>
      <c r="X84" s="333"/>
      <c r="Y84" s="344"/>
      <c r="Z84" s="346"/>
      <c r="AA84" s="331"/>
      <c r="AB84" s="333"/>
      <c r="AC84" s="344"/>
      <c r="AD84" s="346"/>
      <c r="AE84" s="331"/>
      <c r="AF84" s="333"/>
      <c r="AG84" s="344"/>
      <c r="AH84" s="346"/>
      <c r="AI84" s="331"/>
      <c r="AJ84" s="333"/>
      <c r="AK84" s="344"/>
      <c r="AL84" s="346"/>
    </row>
    <row r="85" spans="1:40" s="24" customFormat="1" ht="12.75" customHeight="1">
      <c r="A85" s="353"/>
      <c r="B85" s="354"/>
      <c r="C85" s="462">
        <f aca="true" t="shared" si="8" ref="C85:AL85">SUM(C29+C80)</f>
        <v>7</v>
      </c>
      <c r="D85" s="454">
        <f t="shared" si="8"/>
        <v>25</v>
      </c>
      <c r="E85" s="454">
        <f t="shared" si="8"/>
        <v>59</v>
      </c>
      <c r="F85" s="464">
        <f t="shared" si="8"/>
        <v>735</v>
      </c>
      <c r="G85" s="454">
        <f t="shared" si="8"/>
        <v>345</v>
      </c>
      <c r="H85" s="454">
        <f t="shared" si="8"/>
        <v>165</v>
      </c>
      <c r="I85" s="454">
        <f t="shared" si="8"/>
        <v>225</v>
      </c>
      <c r="J85" s="454">
        <f t="shared" si="8"/>
        <v>0</v>
      </c>
      <c r="K85" s="74">
        <f t="shared" si="8"/>
        <v>11</v>
      </c>
      <c r="L85" s="75">
        <f t="shared" si="8"/>
        <v>3</v>
      </c>
      <c r="M85" s="75">
        <f t="shared" si="8"/>
        <v>2</v>
      </c>
      <c r="N85" s="77">
        <f t="shared" si="8"/>
        <v>0</v>
      </c>
      <c r="O85" s="78">
        <f t="shared" si="8"/>
        <v>4</v>
      </c>
      <c r="P85" s="75">
        <f t="shared" si="8"/>
        <v>2</v>
      </c>
      <c r="Q85" s="75">
        <f t="shared" si="8"/>
        <v>2</v>
      </c>
      <c r="R85" s="76">
        <f t="shared" si="8"/>
        <v>0</v>
      </c>
      <c r="S85" s="74">
        <f t="shared" si="8"/>
        <v>5</v>
      </c>
      <c r="T85" s="75">
        <f t="shared" si="8"/>
        <v>3</v>
      </c>
      <c r="U85" s="75">
        <f t="shared" si="8"/>
        <v>5</v>
      </c>
      <c r="V85" s="77">
        <f t="shared" si="8"/>
        <v>0</v>
      </c>
      <c r="W85" s="78">
        <f t="shared" si="8"/>
        <v>1</v>
      </c>
      <c r="X85" s="75">
        <f t="shared" si="8"/>
        <v>3</v>
      </c>
      <c r="Y85" s="75">
        <f t="shared" si="8"/>
        <v>2</v>
      </c>
      <c r="Z85" s="76">
        <f t="shared" si="8"/>
        <v>0</v>
      </c>
      <c r="AA85" s="74">
        <f t="shared" si="8"/>
        <v>0</v>
      </c>
      <c r="AB85" s="75">
        <f t="shared" si="8"/>
        <v>0</v>
      </c>
      <c r="AC85" s="75">
        <f t="shared" si="8"/>
        <v>2</v>
      </c>
      <c r="AD85" s="77">
        <f t="shared" si="8"/>
        <v>0</v>
      </c>
      <c r="AE85" s="78">
        <f t="shared" si="8"/>
        <v>0</v>
      </c>
      <c r="AF85" s="75">
        <f t="shared" si="8"/>
        <v>0</v>
      </c>
      <c r="AG85" s="75">
        <f t="shared" si="8"/>
        <v>2</v>
      </c>
      <c r="AH85" s="76">
        <f t="shared" si="8"/>
        <v>0</v>
      </c>
      <c r="AI85" s="74">
        <f t="shared" si="8"/>
        <v>2</v>
      </c>
      <c r="AJ85" s="75">
        <f t="shared" si="8"/>
        <v>0</v>
      </c>
      <c r="AK85" s="75">
        <f t="shared" si="8"/>
        <v>0</v>
      </c>
      <c r="AL85" s="77">
        <f t="shared" si="8"/>
        <v>0</v>
      </c>
      <c r="AN85" s="24" t="s">
        <v>47</v>
      </c>
    </row>
    <row r="86" spans="1:40" s="24" customFormat="1" ht="13.5" customHeight="1" thickBot="1">
      <c r="A86" s="353"/>
      <c r="B86" s="354"/>
      <c r="C86" s="463"/>
      <c r="D86" s="455"/>
      <c r="E86" s="455"/>
      <c r="F86" s="465"/>
      <c r="G86" s="455"/>
      <c r="H86" s="455"/>
      <c r="I86" s="455"/>
      <c r="J86" s="455"/>
      <c r="K86" s="321">
        <f>SUM(K85:N85)</f>
        <v>16</v>
      </c>
      <c r="L86" s="322"/>
      <c r="M86" s="322"/>
      <c r="N86" s="342"/>
      <c r="O86" s="321">
        <f>SUM(O85:R85)</f>
        <v>8</v>
      </c>
      <c r="P86" s="322"/>
      <c r="Q86" s="322"/>
      <c r="R86" s="342"/>
      <c r="S86" s="321">
        <f>SUM(S85:V85)</f>
        <v>13</v>
      </c>
      <c r="T86" s="322"/>
      <c r="U86" s="322"/>
      <c r="V86" s="342"/>
      <c r="W86" s="321">
        <f>SUM(W85:Z85)</f>
        <v>6</v>
      </c>
      <c r="X86" s="322"/>
      <c r="Y86" s="322"/>
      <c r="Z86" s="342"/>
      <c r="AA86" s="321">
        <f>SUM(AA85:AD85)</f>
        <v>2</v>
      </c>
      <c r="AB86" s="322"/>
      <c r="AC86" s="322"/>
      <c r="AD86" s="342"/>
      <c r="AE86" s="321">
        <f>SUM(AE85:AH85)</f>
        <v>2</v>
      </c>
      <c r="AF86" s="322"/>
      <c r="AG86" s="322"/>
      <c r="AH86" s="342"/>
      <c r="AI86" s="321">
        <f>SUM(AI85:AL85)</f>
        <v>2</v>
      </c>
      <c r="AJ86" s="322"/>
      <c r="AK86" s="322"/>
      <c r="AL86" s="342"/>
      <c r="AN86" s="24">
        <f>SUM(K86:AL86)*15</f>
        <v>735</v>
      </c>
    </row>
    <row r="87" spans="1:40" s="24" customFormat="1" ht="12.75" customHeight="1">
      <c r="A87" s="353"/>
      <c r="B87" s="354"/>
      <c r="C87" s="360" t="s">
        <v>48</v>
      </c>
      <c r="D87" s="361"/>
      <c r="E87" s="362"/>
      <c r="F87" s="327" t="s">
        <v>49</v>
      </c>
      <c r="G87" s="328"/>
      <c r="H87" s="328"/>
      <c r="I87" s="328"/>
      <c r="J87" s="329"/>
      <c r="K87" s="7">
        <v>3</v>
      </c>
      <c r="L87" s="8"/>
      <c r="M87" s="8"/>
      <c r="N87" s="9"/>
      <c r="O87" s="7">
        <v>1</v>
      </c>
      <c r="P87" s="8"/>
      <c r="Q87" s="8"/>
      <c r="R87" s="9"/>
      <c r="S87" s="7">
        <v>2</v>
      </c>
      <c r="T87" s="8"/>
      <c r="U87" s="8"/>
      <c r="V87" s="9"/>
      <c r="W87" s="7">
        <v>0</v>
      </c>
      <c r="X87" s="8"/>
      <c r="Y87" s="8"/>
      <c r="Z87" s="9"/>
      <c r="AA87" s="7">
        <v>0</v>
      </c>
      <c r="AB87" s="8"/>
      <c r="AC87" s="8"/>
      <c r="AD87" s="9"/>
      <c r="AE87" s="7">
        <v>1</v>
      </c>
      <c r="AF87" s="8"/>
      <c r="AG87" s="8"/>
      <c r="AH87" s="9"/>
      <c r="AI87" s="7">
        <v>0</v>
      </c>
      <c r="AJ87" s="8"/>
      <c r="AK87" s="8"/>
      <c r="AL87" s="9"/>
      <c r="AN87" s="24">
        <f>SUM(K87:AL87)</f>
        <v>7</v>
      </c>
    </row>
    <row r="88" spans="1:40" s="24" customFormat="1" ht="12.75" customHeight="1">
      <c r="A88" s="353"/>
      <c r="B88" s="354"/>
      <c r="C88" s="363"/>
      <c r="D88" s="364"/>
      <c r="E88" s="365"/>
      <c r="F88" s="339" t="s">
        <v>50</v>
      </c>
      <c r="G88" s="340"/>
      <c r="H88" s="340"/>
      <c r="I88" s="340"/>
      <c r="J88" s="341"/>
      <c r="K88" s="14">
        <v>9</v>
      </c>
      <c r="L88" s="15"/>
      <c r="M88" s="15"/>
      <c r="N88" s="16"/>
      <c r="O88" s="14">
        <v>5</v>
      </c>
      <c r="P88" s="15"/>
      <c r="Q88" s="15"/>
      <c r="R88" s="16"/>
      <c r="S88" s="14">
        <v>9</v>
      </c>
      <c r="T88" s="15"/>
      <c r="U88" s="15"/>
      <c r="V88" s="16"/>
      <c r="W88" s="14">
        <v>3</v>
      </c>
      <c r="X88" s="15"/>
      <c r="Y88" s="15"/>
      <c r="Z88" s="16"/>
      <c r="AA88" s="14">
        <v>1</v>
      </c>
      <c r="AB88" s="15"/>
      <c r="AC88" s="15"/>
      <c r="AD88" s="16"/>
      <c r="AE88" s="14">
        <v>0</v>
      </c>
      <c r="AF88" s="15"/>
      <c r="AG88" s="15"/>
      <c r="AH88" s="16"/>
      <c r="AI88" s="14">
        <v>0</v>
      </c>
      <c r="AJ88" s="15"/>
      <c r="AK88" s="15"/>
      <c r="AL88" s="16"/>
      <c r="AN88" s="24">
        <f>SUM(K88:AL88)</f>
        <v>27</v>
      </c>
    </row>
    <row r="89" spans="1:40" s="24" customFormat="1" ht="13.5" customHeight="1" thickBot="1">
      <c r="A89" s="353"/>
      <c r="B89" s="354"/>
      <c r="C89" s="366"/>
      <c r="D89" s="367"/>
      <c r="E89" s="368"/>
      <c r="F89" s="339" t="s">
        <v>27</v>
      </c>
      <c r="G89" s="340"/>
      <c r="H89" s="340"/>
      <c r="I89" s="340"/>
      <c r="J89" s="341"/>
      <c r="K89" s="13">
        <v>24</v>
      </c>
      <c r="L89" s="13"/>
      <c r="M89" s="13"/>
      <c r="N89" s="13"/>
      <c r="O89" s="13">
        <v>11</v>
      </c>
      <c r="P89" s="13"/>
      <c r="Q89" s="13"/>
      <c r="R89" s="13"/>
      <c r="S89" s="13">
        <v>18</v>
      </c>
      <c r="T89" s="13"/>
      <c r="U89" s="13"/>
      <c r="V89" s="13"/>
      <c r="W89" s="13">
        <v>4</v>
      </c>
      <c r="X89" s="13"/>
      <c r="Y89" s="13"/>
      <c r="Z89" s="13"/>
      <c r="AA89" s="13">
        <v>1</v>
      </c>
      <c r="AB89" s="13"/>
      <c r="AC89" s="13"/>
      <c r="AD89" s="13"/>
      <c r="AE89" s="13">
        <v>2</v>
      </c>
      <c r="AF89" s="13"/>
      <c r="AG89" s="13"/>
      <c r="AH89" s="13"/>
      <c r="AI89" s="13">
        <v>0</v>
      </c>
      <c r="AJ89" s="13"/>
      <c r="AK89" s="13"/>
      <c r="AL89" s="13"/>
      <c r="AN89" s="24">
        <f>SUM(K89:AL89)</f>
        <v>60</v>
      </c>
    </row>
    <row r="90" spans="1:38" s="24" customFormat="1" ht="12.75">
      <c r="A90" s="79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22"/>
      <c r="U90" s="80"/>
      <c r="V90" s="80"/>
      <c r="W90" s="80"/>
      <c r="X90" s="80"/>
      <c r="Y90" s="22"/>
      <c r="Z90" s="23"/>
      <c r="AA90" s="81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2"/>
    </row>
    <row r="91" spans="1:38" s="24" customFormat="1" ht="15.75">
      <c r="A91" s="83" t="s">
        <v>51</v>
      </c>
      <c r="B91" s="84"/>
      <c r="C91" s="84"/>
      <c r="D91" s="84"/>
      <c r="E91" s="84"/>
      <c r="F91" s="84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8"/>
      <c r="AA91" s="85"/>
      <c r="AB91" s="27" t="s">
        <v>1</v>
      </c>
      <c r="AC91" s="27"/>
      <c r="AD91" s="27"/>
      <c r="AE91" s="27"/>
      <c r="AF91" s="27"/>
      <c r="AG91" s="27"/>
      <c r="AH91" s="27"/>
      <c r="AI91" s="27"/>
      <c r="AJ91" s="27"/>
      <c r="AK91" s="27"/>
      <c r="AL91" s="28"/>
    </row>
    <row r="92" spans="1:38" s="24" customFormat="1" ht="15.75">
      <c r="A92" s="86"/>
      <c r="B92" s="155" t="s">
        <v>225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84"/>
      <c r="Q92" s="84"/>
      <c r="R92" s="84"/>
      <c r="S92" s="87"/>
      <c r="T92" s="87"/>
      <c r="U92" s="87"/>
      <c r="V92" s="87"/>
      <c r="W92" s="84"/>
      <c r="X92" s="84"/>
      <c r="Y92" s="27"/>
      <c r="Z92" s="28"/>
      <c r="AA92" s="88"/>
      <c r="AB92" s="84"/>
      <c r="AC92" s="87"/>
      <c r="AD92" s="87"/>
      <c r="AE92" s="27"/>
      <c r="AF92" s="27"/>
      <c r="AG92" s="27"/>
      <c r="AH92" s="27"/>
      <c r="AI92" s="27"/>
      <c r="AJ92" s="36"/>
      <c r="AK92" s="36"/>
      <c r="AL92" s="89"/>
    </row>
    <row r="93" spans="1:38" s="24" customFormat="1" ht="15.75">
      <c r="A93" s="86"/>
      <c r="B93" s="155" t="s">
        <v>226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90"/>
      <c r="Q93" s="90"/>
      <c r="R93" s="90"/>
      <c r="S93" s="91"/>
      <c r="T93" s="92"/>
      <c r="U93" s="91"/>
      <c r="V93" s="91"/>
      <c r="W93" s="27"/>
      <c r="X93" s="27"/>
      <c r="Y93" s="27"/>
      <c r="Z93" s="28"/>
      <c r="AA93" s="85"/>
      <c r="AB93" s="92" t="s">
        <v>52</v>
      </c>
      <c r="AC93" s="90"/>
      <c r="AD93" s="90"/>
      <c r="AE93" s="91"/>
      <c r="AF93" s="93"/>
      <c r="AG93" s="27"/>
      <c r="AH93" s="27"/>
      <c r="AI93" s="93"/>
      <c r="AJ93" s="93"/>
      <c r="AK93" s="93"/>
      <c r="AL93" s="28"/>
    </row>
    <row r="94" spans="1:38" s="24" customFormat="1" ht="15.75">
      <c r="A94" s="86"/>
      <c r="B94" s="156" t="s">
        <v>238</v>
      </c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84"/>
      <c r="Q94" s="84"/>
      <c r="R94" s="84"/>
      <c r="S94" s="87"/>
      <c r="T94" s="87"/>
      <c r="U94" s="87"/>
      <c r="V94" s="87"/>
      <c r="W94" s="27"/>
      <c r="X94" s="27"/>
      <c r="Y94" s="27"/>
      <c r="Z94" s="28"/>
      <c r="AA94" s="85"/>
      <c r="AB94" s="91" t="s">
        <v>53</v>
      </c>
      <c r="AC94" s="91" t="s">
        <v>54</v>
      </c>
      <c r="AD94" s="84"/>
      <c r="AE94" s="87"/>
      <c r="AF94" s="27"/>
      <c r="AG94" s="27"/>
      <c r="AH94" s="27"/>
      <c r="AI94" s="27"/>
      <c r="AJ94" s="27"/>
      <c r="AK94" s="27"/>
      <c r="AL94" s="96"/>
    </row>
    <row r="95" spans="1:38" s="24" customFormat="1" ht="15.75">
      <c r="A95" s="86"/>
      <c r="B95" s="157" t="s">
        <v>228</v>
      </c>
      <c r="C95" s="95"/>
      <c r="D95" s="95"/>
      <c r="E95" s="95"/>
      <c r="F95" s="50"/>
      <c r="G95" s="97"/>
      <c r="H95" s="97"/>
      <c r="I95" s="97"/>
      <c r="J95" s="97"/>
      <c r="K95" s="97"/>
      <c r="L95" s="97"/>
      <c r="M95" s="97"/>
      <c r="N95" s="97"/>
      <c r="O95" s="97"/>
      <c r="P95" s="98"/>
      <c r="Q95" s="98"/>
      <c r="R95" s="98"/>
      <c r="S95" s="98"/>
      <c r="T95" s="98"/>
      <c r="U95" s="98"/>
      <c r="V95" s="98"/>
      <c r="W95" s="27"/>
      <c r="X95" s="27"/>
      <c r="Y95" s="27"/>
      <c r="Z95" s="28"/>
      <c r="AA95" s="85"/>
      <c r="AB95" s="90" t="s">
        <v>55</v>
      </c>
      <c r="AC95" s="90" t="s">
        <v>56</v>
      </c>
      <c r="AD95" s="98"/>
      <c r="AE95" s="98"/>
      <c r="AF95" s="27"/>
      <c r="AG95" s="27"/>
      <c r="AH95" s="27"/>
      <c r="AI95" s="27"/>
      <c r="AJ95" s="27"/>
      <c r="AK95" s="27"/>
      <c r="AL95" s="28"/>
    </row>
    <row r="96" spans="1:38" s="24" customFormat="1" ht="15.75">
      <c r="A96" s="86"/>
      <c r="B96" s="154" t="s">
        <v>227</v>
      </c>
      <c r="C96" s="50"/>
      <c r="D96" s="50"/>
      <c r="E96" s="50"/>
      <c r="F96" s="50"/>
      <c r="G96" s="50"/>
      <c r="H96" s="50"/>
      <c r="I96" s="50"/>
      <c r="J96" s="99"/>
      <c r="K96" s="50"/>
      <c r="L96" s="50"/>
      <c r="M96" s="50"/>
      <c r="N96" s="50"/>
      <c r="O96" s="50"/>
      <c r="P96" s="100"/>
      <c r="Q96" s="100"/>
      <c r="R96" s="100"/>
      <c r="S96" s="100"/>
      <c r="T96" s="84"/>
      <c r="U96" s="84"/>
      <c r="V96" s="84"/>
      <c r="W96" s="27"/>
      <c r="X96" s="27"/>
      <c r="Y96" s="27"/>
      <c r="Z96" s="28"/>
      <c r="AA96" s="85"/>
      <c r="AB96" s="91" t="s">
        <v>30</v>
      </c>
      <c r="AC96" s="153" t="s">
        <v>57</v>
      </c>
      <c r="AD96" s="84"/>
      <c r="AE96" s="84"/>
      <c r="AF96" s="27"/>
      <c r="AG96" s="27"/>
      <c r="AH96" s="27"/>
      <c r="AI96" s="27"/>
      <c r="AJ96" s="27"/>
      <c r="AK96" s="27"/>
      <c r="AL96" s="28"/>
    </row>
    <row r="97" spans="1:38" s="24" customFormat="1" ht="15.75">
      <c r="A97" s="86"/>
      <c r="B97" s="157" t="s">
        <v>229</v>
      </c>
      <c r="C97" s="50"/>
      <c r="D97" s="50"/>
      <c r="E97" s="50"/>
      <c r="F97" s="50"/>
      <c r="G97" s="34"/>
      <c r="H97" s="34"/>
      <c r="I97" s="34"/>
      <c r="J97" s="34"/>
      <c r="K97" s="34"/>
      <c r="L97" s="34"/>
      <c r="M97" s="34"/>
      <c r="N97" s="34"/>
      <c r="O97" s="34"/>
      <c r="P97" s="84"/>
      <c r="Q97" s="84"/>
      <c r="R97" s="84"/>
      <c r="S97" s="84"/>
      <c r="T97" s="84"/>
      <c r="U97" s="84"/>
      <c r="V97" s="84"/>
      <c r="W97" s="27"/>
      <c r="X97" s="27"/>
      <c r="Y97" s="27"/>
      <c r="Z97" s="28"/>
      <c r="AA97" s="85"/>
      <c r="AB97" s="91" t="s">
        <v>58</v>
      </c>
      <c r="AC97" s="91" t="s">
        <v>59</v>
      </c>
      <c r="AD97" s="84"/>
      <c r="AE97" s="84"/>
      <c r="AF97" s="27"/>
      <c r="AG97" s="27"/>
      <c r="AH97" s="27"/>
      <c r="AI97" s="27"/>
      <c r="AJ97" s="27"/>
      <c r="AK97" s="27"/>
      <c r="AL97" s="28"/>
    </row>
    <row r="98" spans="1:38" s="24" customFormat="1" ht="15.75">
      <c r="A98" s="86"/>
      <c r="B98" s="157" t="s">
        <v>240</v>
      </c>
      <c r="C98" s="50"/>
      <c r="D98" s="50"/>
      <c r="E98" s="50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84"/>
      <c r="Q98" s="84"/>
      <c r="R98" s="84"/>
      <c r="S98" s="87"/>
      <c r="T98" s="87"/>
      <c r="U98" s="87"/>
      <c r="V98" s="87"/>
      <c r="W98" s="27"/>
      <c r="X98" s="27"/>
      <c r="Y98" s="27"/>
      <c r="Z98" s="28"/>
      <c r="AA98" s="85"/>
      <c r="AB98" s="91" t="s">
        <v>60</v>
      </c>
      <c r="AC98" s="91" t="s">
        <v>61</v>
      </c>
      <c r="AD98" s="84"/>
      <c r="AE98" s="87"/>
      <c r="AF98" s="27"/>
      <c r="AG98" s="27"/>
      <c r="AH98" s="27"/>
      <c r="AI98" s="27"/>
      <c r="AJ98" s="27"/>
      <c r="AK98" s="27"/>
      <c r="AL98" s="28"/>
    </row>
    <row r="99" spans="1:38" s="24" customFormat="1" ht="15.75">
      <c r="A99" s="86"/>
      <c r="B99" s="158" t="s">
        <v>239</v>
      </c>
      <c r="C99" s="34"/>
      <c r="D99" s="34"/>
      <c r="E99" s="34"/>
      <c r="F99" s="34"/>
      <c r="G99" s="34"/>
      <c r="H99" s="34"/>
      <c r="I99" s="34"/>
      <c r="J99" s="34"/>
      <c r="K99" s="34"/>
      <c r="L99" s="50"/>
      <c r="M99" s="50"/>
      <c r="N99" s="50"/>
      <c r="O99" s="50"/>
      <c r="P99" s="100"/>
      <c r="Q99" s="100"/>
      <c r="R99" s="100"/>
      <c r="S99" s="87"/>
      <c r="T99" s="87"/>
      <c r="U99" s="87"/>
      <c r="V99" s="87"/>
      <c r="W99" s="27"/>
      <c r="X99" s="27"/>
      <c r="Y99" s="27"/>
      <c r="Z99" s="28"/>
      <c r="AA99" s="85"/>
      <c r="AB99" s="90" t="s">
        <v>62</v>
      </c>
      <c r="AC99" s="90" t="s">
        <v>63</v>
      </c>
      <c r="AD99" s="84"/>
      <c r="AE99" s="87"/>
      <c r="AF99" s="27"/>
      <c r="AG99" s="27"/>
      <c r="AH99" s="27"/>
      <c r="AI99" s="27"/>
      <c r="AJ99" s="27"/>
      <c r="AK99" s="27"/>
      <c r="AL99" s="28"/>
    </row>
    <row r="100" spans="1:38" s="24" customFormat="1" ht="15.75">
      <c r="A100" s="86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84"/>
      <c r="Q100" s="84"/>
      <c r="R100" s="84"/>
      <c r="S100" s="87"/>
      <c r="T100" s="87"/>
      <c r="U100" s="87"/>
      <c r="V100" s="87"/>
      <c r="W100" s="27"/>
      <c r="X100" s="27"/>
      <c r="Y100" s="27"/>
      <c r="Z100" s="28"/>
      <c r="AA100" s="85"/>
      <c r="AB100" s="101"/>
      <c r="AC100" s="90" t="s">
        <v>64</v>
      </c>
      <c r="AE100" s="87"/>
      <c r="AF100" s="27"/>
      <c r="AG100" s="27"/>
      <c r="AH100" s="27"/>
      <c r="AI100" s="27"/>
      <c r="AJ100" s="27"/>
      <c r="AK100" s="27"/>
      <c r="AL100" s="28"/>
    </row>
    <row r="101" spans="1:38" s="24" customFormat="1" ht="15" thickBot="1">
      <c r="A101" s="102"/>
      <c r="B101" s="103"/>
      <c r="C101" s="103"/>
      <c r="D101" s="104"/>
      <c r="E101" s="104"/>
      <c r="F101" s="104"/>
      <c r="G101" s="104"/>
      <c r="H101" s="104"/>
      <c r="I101" s="104"/>
      <c r="J101" s="103"/>
      <c r="K101" s="103"/>
      <c r="L101" s="103"/>
      <c r="M101" s="103"/>
      <c r="N101" s="103"/>
      <c r="O101" s="103"/>
      <c r="P101" s="103"/>
      <c r="Q101" s="103"/>
      <c r="R101" s="103"/>
      <c r="S101" s="105"/>
      <c r="T101" s="106"/>
      <c r="U101" s="106"/>
      <c r="V101" s="106"/>
      <c r="W101" s="106"/>
      <c r="X101" s="106"/>
      <c r="Y101" s="106"/>
      <c r="Z101" s="107"/>
      <c r="AA101" s="334" t="s">
        <v>75</v>
      </c>
      <c r="AB101" s="335"/>
      <c r="AC101" s="335"/>
      <c r="AD101" s="335"/>
      <c r="AE101" s="335"/>
      <c r="AF101" s="335"/>
      <c r="AG101" s="335"/>
      <c r="AH101" s="335"/>
      <c r="AI101" s="335"/>
      <c r="AJ101" s="335"/>
      <c r="AK101" s="335"/>
      <c r="AL101" s="336"/>
    </row>
    <row r="102" spans="1:38" s="24" customFormat="1" ht="24.75" customHeight="1">
      <c r="A102" s="425"/>
      <c r="B102" s="426"/>
      <c r="C102" s="427" t="s">
        <v>0</v>
      </c>
      <c r="D102" s="428"/>
      <c r="E102" s="428"/>
      <c r="F102" s="428"/>
      <c r="G102" s="428"/>
      <c r="H102" s="428"/>
      <c r="I102" s="428"/>
      <c r="J102" s="428"/>
      <c r="K102" s="428"/>
      <c r="L102" s="428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29"/>
      <c r="X102" s="429"/>
      <c r="Y102" s="429"/>
      <c r="Z102" s="430"/>
      <c r="AA102" s="435" t="s">
        <v>7</v>
      </c>
      <c r="AB102" s="361"/>
      <c r="AC102" s="361"/>
      <c r="AD102" s="361"/>
      <c r="AE102" s="361"/>
      <c r="AF102" s="361"/>
      <c r="AG102" s="361"/>
      <c r="AH102" s="361"/>
      <c r="AI102" s="361"/>
      <c r="AJ102" s="361"/>
      <c r="AK102" s="361"/>
      <c r="AL102" s="436"/>
    </row>
    <row r="103" spans="1:38" s="24" customFormat="1" ht="24.75" customHeight="1">
      <c r="A103" s="437" t="s">
        <v>4</v>
      </c>
      <c r="B103" s="438"/>
      <c r="C103" s="431"/>
      <c r="D103" s="432"/>
      <c r="E103" s="432"/>
      <c r="F103" s="432"/>
      <c r="G103" s="432"/>
      <c r="H103" s="432"/>
      <c r="I103" s="432"/>
      <c r="J103" s="432"/>
      <c r="K103" s="432"/>
      <c r="L103" s="432"/>
      <c r="M103" s="432"/>
      <c r="N103" s="432"/>
      <c r="O103" s="432"/>
      <c r="P103" s="432"/>
      <c r="Q103" s="432"/>
      <c r="R103" s="432"/>
      <c r="S103" s="432"/>
      <c r="T103" s="432"/>
      <c r="U103" s="432"/>
      <c r="V103" s="432"/>
      <c r="W103" s="433"/>
      <c r="X103" s="433"/>
      <c r="Y103" s="433"/>
      <c r="Z103" s="434"/>
      <c r="AA103" s="439"/>
      <c r="AB103" s="364"/>
      <c r="AC103" s="364"/>
      <c r="AD103" s="364"/>
      <c r="AE103" s="364"/>
      <c r="AF103" s="364"/>
      <c r="AG103" s="364"/>
      <c r="AH103" s="364"/>
      <c r="AI103" s="364"/>
      <c r="AJ103" s="364"/>
      <c r="AK103" s="364"/>
      <c r="AL103" s="440"/>
    </row>
    <row r="104" spans="1:38" s="24" customFormat="1" ht="15.75" customHeight="1">
      <c r="A104" s="337" t="s">
        <v>235</v>
      </c>
      <c r="B104" s="338"/>
      <c r="C104" s="32" t="s">
        <v>189</v>
      </c>
      <c r="D104" s="26"/>
      <c r="E104" s="26"/>
      <c r="F104" s="26"/>
      <c r="G104" s="26"/>
      <c r="H104" s="33" t="s">
        <v>204</v>
      </c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7"/>
      <c r="X104" s="27"/>
      <c r="Y104" s="27"/>
      <c r="Z104" s="27"/>
      <c r="AA104" s="25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30"/>
    </row>
    <row r="105" spans="1:38" s="24" customFormat="1" ht="15.75" customHeight="1">
      <c r="A105" s="136"/>
      <c r="B105" s="137"/>
      <c r="C105" s="32" t="s">
        <v>9</v>
      </c>
      <c r="D105" s="29"/>
      <c r="E105" s="29"/>
      <c r="F105" s="29"/>
      <c r="G105" s="29"/>
      <c r="H105" s="33" t="s">
        <v>203</v>
      </c>
      <c r="I105" s="34"/>
      <c r="J105" s="29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2"/>
      <c r="V105" s="32"/>
      <c r="W105" s="34"/>
      <c r="X105" s="32"/>
      <c r="Y105" s="32"/>
      <c r="Z105" s="32"/>
      <c r="AA105" s="422"/>
      <c r="AB105" s="423"/>
      <c r="AC105" s="423"/>
      <c r="AD105" s="423"/>
      <c r="AE105" s="423"/>
      <c r="AF105" s="423"/>
      <c r="AG105" s="423"/>
      <c r="AH105" s="423"/>
      <c r="AI105" s="423"/>
      <c r="AJ105" s="423"/>
      <c r="AK105" s="423"/>
      <c r="AL105" s="424"/>
    </row>
    <row r="106" spans="1:38" s="24" customFormat="1" ht="15.75" customHeight="1">
      <c r="A106" s="414" t="s">
        <v>182</v>
      </c>
      <c r="B106" s="421"/>
      <c r="C106" s="32" t="s">
        <v>10</v>
      </c>
      <c r="D106" s="29"/>
      <c r="E106" s="29"/>
      <c r="F106" s="32"/>
      <c r="G106" s="32"/>
      <c r="H106" s="33" t="s">
        <v>143</v>
      </c>
      <c r="I106" s="34"/>
      <c r="J106" s="33"/>
      <c r="K106" s="33"/>
      <c r="L106" s="36"/>
      <c r="M106" s="29"/>
      <c r="N106" s="33"/>
      <c r="O106" s="33"/>
      <c r="P106" s="33"/>
      <c r="Q106" s="33"/>
      <c r="R106" s="33"/>
      <c r="S106" s="33"/>
      <c r="T106" s="33"/>
      <c r="U106" s="32"/>
      <c r="V106" s="32"/>
      <c r="W106" s="34"/>
      <c r="X106" s="35"/>
      <c r="Y106" s="35"/>
      <c r="Z106" s="35"/>
      <c r="AA106" s="422" t="s">
        <v>15</v>
      </c>
      <c r="AB106" s="423"/>
      <c r="AC106" s="423"/>
      <c r="AD106" s="423"/>
      <c r="AE106" s="423"/>
      <c r="AF106" s="423"/>
      <c r="AG106" s="423"/>
      <c r="AH106" s="423"/>
      <c r="AI106" s="423"/>
      <c r="AJ106" s="423"/>
      <c r="AK106" s="423"/>
      <c r="AL106" s="424"/>
    </row>
    <row r="107" spans="1:38" s="24" customFormat="1" ht="15.75" customHeight="1">
      <c r="A107" s="414" t="s">
        <v>183</v>
      </c>
      <c r="B107" s="421"/>
      <c r="C107" s="32" t="s">
        <v>11</v>
      </c>
      <c r="D107" s="32"/>
      <c r="E107" s="32"/>
      <c r="F107" s="32"/>
      <c r="G107" s="32"/>
      <c r="H107" s="33" t="s">
        <v>5</v>
      </c>
      <c r="I107" s="34"/>
      <c r="J107" s="33"/>
      <c r="K107" s="33"/>
      <c r="L107" s="33"/>
      <c r="M107" s="29"/>
      <c r="N107" s="33"/>
      <c r="O107" s="33"/>
      <c r="P107" s="33"/>
      <c r="Q107" s="33"/>
      <c r="R107" s="33"/>
      <c r="S107" s="33"/>
      <c r="T107" s="33"/>
      <c r="U107" s="32"/>
      <c r="V107" s="32"/>
      <c r="W107" s="34"/>
      <c r="X107" s="35"/>
      <c r="Y107" s="35"/>
      <c r="Z107" s="35"/>
      <c r="AA107" s="422" t="s">
        <v>8</v>
      </c>
      <c r="AB107" s="423"/>
      <c r="AC107" s="423"/>
      <c r="AD107" s="423"/>
      <c r="AE107" s="423"/>
      <c r="AF107" s="423"/>
      <c r="AG107" s="423"/>
      <c r="AH107" s="423"/>
      <c r="AI107" s="423"/>
      <c r="AJ107" s="423"/>
      <c r="AK107" s="423"/>
      <c r="AL107" s="424"/>
    </row>
    <row r="108" spans="1:38" s="24" customFormat="1" ht="15.75" customHeight="1">
      <c r="A108" s="414" t="s">
        <v>184</v>
      </c>
      <c r="B108" s="421"/>
      <c r="C108" s="32" t="s">
        <v>12</v>
      </c>
      <c r="D108" s="32"/>
      <c r="E108" s="32"/>
      <c r="F108" s="32"/>
      <c r="G108" s="32"/>
      <c r="H108" s="33" t="s">
        <v>13</v>
      </c>
      <c r="I108" s="34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2"/>
      <c r="V108" s="32"/>
      <c r="W108" s="34"/>
      <c r="X108" s="32"/>
      <c r="Y108" s="32"/>
      <c r="Z108" s="32"/>
      <c r="AA108" s="140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141"/>
    </row>
    <row r="109" spans="1:38" s="24" customFormat="1" ht="15.75" customHeight="1">
      <c r="A109" s="4"/>
      <c r="B109" s="5"/>
      <c r="C109" s="37"/>
      <c r="D109" s="32"/>
      <c r="E109" s="32"/>
      <c r="F109" s="32"/>
      <c r="G109" s="32"/>
      <c r="H109" s="33" t="s">
        <v>14</v>
      </c>
      <c r="I109" s="34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2"/>
      <c r="V109" s="32"/>
      <c r="W109" s="34"/>
      <c r="X109" s="32"/>
      <c r="Y109" s="32"/>
      <c r="Z109" s="32"/>
      <c r="AA109" s="135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138"/>
    </row>
    <row r="110" spans="1:38" s="24" customFormat="1" ht="15.75" customHeight="1">
      <c r="A110" s="4"/>
      <c r="B110" s="5"/>
      <c r="C110" s="37"/>
      <c r="D110" s="32"/>
      <c r="E110" s="32"/>
      <c r="F110" s="32"/>
      <c r="G110" s="32"/>
      <c r="H110" s="33" t="s">
        <v>16</v>
      </c>
      <c r="I110" s="34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2"/>
      <c r="V110" s="32"/>
      <c r="W110" s="34"/>
      <c r="X110" s="32"/>
      <c r="Y110" s="32"/>
      <c r="Z110" s="32"/>
      <c r="AA110" s="135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138"/>
    </row>
    <row r="111" spans="1:38" s="24" customFormat="1" ht="15.75" customHeight="1">
      <c r="A111" s="4"/>
      <c r="B111" s="5"/>
      <c r="C111" s="37"/>
      <c r="D111" s="32"/>
      <c r="E111" s="32"/>
      <c r="F111" s="32"/>
      <c r="G111" s="32"/>
      <c r="H111" s="139" t="s">
        <v>144</v>
      </c>
      <c r="I111" s="34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2"/>
      <c r="V111" s="32"/>
      <c r="W111" s="34"/>
      <c r="X111" s="32"/>
      <c r="Y111" s="32"/>
      <c r="Z111" s="32"/>
      <c r="AA111" s="135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138"/>
    </row>
    <row r="112" spans="1:38" s="24" customFormat="1" ht="15.75" customHeight="1" thickBot="1">
      <c r="A112" s="416"/>
      <c r="B112" s="417"/>
      <c r="C112" s="39"/>
      <c r="D112" s="40"/>
      <c r="E112" s="40"/>
      <c r="F112" s="40"/>
      <c r="G112" s="40"/>
      <c r="H112" s="40"/>
      <c r="I112" s="40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2"/>
      <c r="V112" s="42"/>
      <c r="W112" s="40"/>
      <c r="X112" s="38"/>
      <c r="Y112" s="38"/>
      <c r="Z112" s="38"/>
      <c r="AA112" s="418" t="s">
        <v>17</v>
      </c>
      <c r="AB112" s="419"/>
      <c r="AC112" s="419"/>
      <c r="AD112" s="419"/>
      <c r="AE112" s="419"/>
      <c r="AF112" s="419"/>
      <c r="AG112" s="419"/>
      <c r="AH112" s="419"/>
      <c r="AI112" s="419"/>
      <c r="AJ112" s="419"/>
      <c r="AK112" s="419"/>
      <c r="AL112" s="420"/>
    </row>
    <row r="113" spans="1:38" s="24" customFormat="1" ht="6" customHeight="1" thickBot="1">
      <c r="A113" s="124"/>
      <c r="B113" s="46"/>
      <c r="C113" s="125"/>
      <c r="D113" s="27"/>
      <c r="E113" s="27"/>
      <c r="F113" s="27"/>
      <c r="G113" s="27"/>
      <c r="H113" s="27"/>
      <c r="I113" s="27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93"/>
      <c r="V113" s="93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27"/>
      <c r="AL113" s="28"/>
    </row>
    <row r="114" spans="1:38" s="24" customFormat="1" ht="12.75">
      <c r="A114" s="397" t="s">
        <v>191</v>
      </c>
      <c r="B114" s="400" t="s">
        <v>19</v>
      </c>
      <c r="C114" s="403" t="s">
        <v>20</v>
      </c>
      <c r="D114" s="404"/>
      <c r="E114" s="405"/>
      <c r="F114" s="409" t="s">
        <v>21</v>
      </c>
      <c r="G114" s="328"/>
      <c r="H114" s="328"/>
      <c r="I114" s="328"/>
      <c r="J114" s="328"/>
      <c r="K114" s="347" t="s">
        <v>193</v>
      </c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8"/>
      <c r="AC114" s="328"/>
      <c r="AD114" s="328"/>
      <c r="AE114" s="328"/>
      <c r="AF114" s="328"/>
      <c r="AG114" s="328"/>
      <c r="AH114" s="328"/>
      <c r="AI114" s="328"/>
      <c r="AJ114" s="328"/>
      <c r="AK114" s="328"/>
      <c r="AL114" s="329"/>
    </row>
    <row r="115" spans="1:38" s="24" customFormat="1" ht="12.75">
      <c r="A115" s="398"/>
      <c r="B115" s="401"/>
      <c r="C115" s="406"/>
      <c r="D115" s="407"/>
      <c r="E115" s="408"/>
      <c r="F115" s="330" t="s">
        <v>23</v>
      </c>
      <c r="G115" s="375" t="s">
        <v>24</v>
      </c>
      <c r="H115" s="375"/>
      <c r="I115" s="375"/>
      <c r="J115" s="351"/>
      <c r="K115" s="348" t="s">
        <v>196</v>
      </c>
      <c r="L115" s="349"/>
      <c r="M115" s="349"/>
      <c r="N115" s="350"/>
      <c r="O115" s="348" t="s">
        <v>197</v>
      </c>
      <c r="P115" s="349"/>
      <c r="Q115" s="349"/>
      <c r="R115" s="350"/>
      <c r="S115" s="348" t="s">
        <v>198</v>
      </c>
      <c r="T115" s="349"/>
      <c r="U115" s="349"/>
      <c r="V115" s="350"/>
      <c r="W115" s="348" t="s">
        <v>199</v>
      </c>
      <c r="X115" s="349"/>
      <c r="Y115" s="349"/>
      <c r="Z115" s="350"/>
      <c r="AA115" s="348" t="s">
        <v>200</v>
      </c>
      <c r="AB115" s="349"/>
      <c r="AC115" s="349"/>
      <c r="AD115" s="350"/>
      <c r="AE115" s="348" t="s">
        <v>201</v>
      </c>
      <c r="AF115" s="349"/>
      <c r="AG115" s="349"/>
      <c r="AH115" s="350"/>
      <c r="AI115" s="348" t="s">
        <v>202</v>
      </c>
      <c r="AJ115" s="349"/>
      <c r="AK115" s="349"/>
      <c r="AL115" s="350"/>
    </row>
    <row r="116" spans="1:38" s="24" customFormat="1" ht="12.75" customHeight="1">
      <c r="A116" s="398"/>
      <c r="B116" s="401"/>
      <c r="C116" s="356" t="s">
        <v>25</v>
      </c>
      <c r="D116" s="410" t="s">
        <v>26</v>
      </c>
      <c r="E116" s="345" t="s">
        <v>27</v>
      </c>
      <c r="F116" s="413"/>
      <c r="G116" s="375" t="s">
        <v>28</v>
      </c>
      <c r="H116" s="375" t="s">
        <v>29</v>
      </c>
      <c r="I116" s="375" t="s">
        <v>30</v>
      </c>
      <c r="J116" s="351" t="s">
        <v>31</v>
      </c>
      <c r="K116" s="394" t="s">
        <v>221</v>
      </c>
      <c r="L116" s="395"/>
      <c r="M116" s="395"/>
      <c r="N116" s="395"/>
      <c r="O116" s="395"/>
      <c r="P116" s="395"/>
      <c r="Q116" s="395"/>
      <c r="R116" s="395"/>
      <c r="S116" s="395"/>
      <c r="T116" s="395"/>
      <c r="U116" s="395"/>
      <c r="V116" s="395"/>
      <c r="W116" s="395"/>
      <c r="X116" s="395"/>
      <c r="Y116" s="395"/>
      <c r="Z116" s="395"/>
      <c r="AA116" s="395"/>
      <c r="AB116" s="395"/>
      <c r="AC116" s="395"/>
      <c r="AD116" s="395"/>
      <c r="AE116" s="395"/>
      <c r="AF116" s="395"/>
      <c r="AG116" s="395"/>
      <c r="AH116" s="395"/>
      <c r="AI116" s="395"/>
      <c r="AJ116" s="395"/>
      <c r="AK116" s="395"/>
      <c r="AL116" s="396"/>
    </row>
    <row r="117" spans="1:38" s="24" customFormat="1" ht="12.75">
      <c r="A117" s="398"/>
      <c r="B117" s="401"/>
      <c r="C117" s="356"/>
      <c r="D117" s="411"/>
      <c r="E117" s="359"/>
      <c r="F117" s="413"/>
      <c r="G117" s="375"/>
      <c r="H117" s="375"/>
      <c r="I117" s="375"/>
      <c r="J117" s="351"/>
      <c r="K117" s="330" t="s">
        <v>28</v>
      </c>
      <c r="L117" s="332" t="s">
        <v>29</v>
      </c>
      <c r="M117" s="343" t="s">
        <v>32</v>
      </c>
      <c r="N117" s="345" t="s">
        <v>33</v>
      </c>
      <c r="O117" s="330" t="s">
        <v>28</v>
      </c>
      <c r="P117" s="332" t="s">
        <v>29</v>
      </c>
      <c r="Q117" s="343" t="s">
        <v>32</v>
      </c>
      <c r="R117" s="345" t="s">
        <v>33</v>
      </c>
      <c r="S117" s="330" t="s">
        <v>28</v>
      </c>
      <c r="T117" s="332" t="s">
        <v>29</v>
      </c>
      <c r="U117" s="343" t="s">
        <v>32</v>
      </c>
      <c r="V117" s="345" t="s">
        <v>33</v>
      </c>
      <c r="W117" s="330" t="s">
        <v>28</v>
      </c>
      <c r="X117" s="332" t="s">
        <v>29</v>
      </c>
      <c r="Y117" s="343" t="s">
        <v>32</v>
      </c>
      <c r="Z117" s="345" t="s">
        <v>33</v>
      </c>
      <c r="AA117" s="330" t="s">
        <v>28</v>
      </c>
      <c r="AB117" s="332" t="s">
        <v>29</v>
      </c>
      <c r="AC117" s="343" t="s">
        <v>32</v>
      </c>
      <c r="AD117" s="345" t="s">
        <v>33</v>
      </c>
      <c r="AE117" s="330" t="s">
        <v>28</v>
      </c>
      <c r="AF117" s="332" t="s">
        <v>29</v>
      </c>
      <c r="AG117" s="343" t="s">
        <v>32</v>
      </c>
      <c r="AH117" s="345" t="s">
        <v>33</v>
      </c>
      <c r="AI117" s="330" t="s">
        <v>28</v>
      </c>
      <c r="AJ117" s="332" t="s">
        <v>29</v>
      </c>
      <c r="AK117" s="343" t="s">
        <v>32</v>
      </c>
      <c r="AL117" s="345" t="s">
        <v>33</v>
      </c>
    </row>
    <row r="118" spans="1:38" s="24" customFormat="1" ht="13.5" thickBot="1">
      <c r="A118" s="399"/>
      <c r="B118" s="402"/>
      <c r="C118" s="357"/>
      <c r="D118" s="412"/>
      <c r="E118" s="346"/>
      <c r="F118" s="331"/>
      <c r="G118" s="376"/>
      <c r="H118" s="376"/>
      <c r="I118" s="376"/>
      <c r="J118" s="352"/>
      <c r="K118" s="331"/>
      <c r="L118" s="333"/>
      <c r="M118" s="344"/>
      <c r="N118" s="346"/>
      <c r="O118" s="331"/>
      <c r="P118" s="333"/>
      <c r="Q118" s="344"/>
      <c r="R118" s="346"/>
      <c r="S118" s="331"/>
      <c r="T118" s="333"/>
      <c r="U118" s="344"/>
      <c r="V118" s="346"/>
      <c r="W118" s="331"/>
      <c r="X118" s="333"/>
      <c r="Y118" s="344"/>
      <c r="Z118" s="346"/>
      <c r="AA118" s="331"/>
      <c r="AB118" s="333"/>
      <c r="AC118" s="344"/>
      <c r="AD118" s="346"/>
      <c r="AE118" s="331"/>
      <c r="AF118" s="333"/>
      <c r="AG118" s="344"/>
      <c r="AH118" s="346"/>
      <c r="AI118" s="331"/>
      <c r="AJ118" s="333"/>
      <c r="AK118" s="344"/>
      <c r="AL118" s="346"/>
    </row>
    <row r="119" spans="1:38" s="123" customFormat="1" ht="18" customHeight="1" thickBot="1">
      <c r="A119" s="47" t="s">
        <v>76</v>
      </c>
      <c r="B119" s="160" t="s">
        <v>77</v>
      </c>
      <c r="C119" s="452"/>
      <c r="D119" s="452"/>
      <c r="E119" s="127"/>
      <c r="F119" s="127"/>
      <c r="G119" s="452"/>
      <c r="H119" s="452"/>
      <c r="I119" s="452"/>
      <c r="J119" s="452"/>
      <c r="K119" s="452"/>
      <c r="L119" s="452"/>
      <c r="M119" s="452"/>
      <c r="N119" s="452"/>
      <c r="O119" s="452"/>
      <c r="P119" s="452"/>
      <c r="Q119" s="452"/>
      <c r="R119" s="452"/>
      <c r="S119" s="452"/>
      <c r="T119" s="452"/>
      <c r="U119" s="452"/>
      <c r="V119" s="452"/>
      <c r="W119" s="452"/>
      <c r="X119" s="452"/>
      <c r="Y119" s="452"/>
      <c r="Z119" s="452"/>
      <c r="AA119" s="452"/>
      <c r="AB119" s="452"/>
      <c r="AC119" s="452"/>
      <c r="AD119" s="452"/>
      <c r="AE119" s="452"/>
      <c r="AF119" s="452"/>
      <c r="AG119" s="452"/>
      <c r="AH119" s="452"/>
      <c r="AI119" s="452"/>
      <c r="AJ119" s="452"/>
      <c r="AK119" s="452"/>
      <c r="AL119" s="453"/>
    </row>
    <row r="120" spans="1:38" s="24" customFormat="1" ht="18" customHeight="1">
      <c r="A120" s="51" t="s">
        <v>35</v>
      </c>
      <c r="B120" s="171" t="s">
        <v>78</v>
      </c>
      <c r="C120" s="199"/>
      <c r="D120" s="200">
        <v>2</v>
      </c>
      <c r="E120" s="166">
        <v>2</v>
      </c>
      <c r="F120" s="128">
        <f>SUM(G120:J120)</f>
        <v>30</v>
      </c>
      <c r="G120" s="142">
        <f aca="true" t="shared" si="9" ref="G120:J135">IF(15*SUM(K120,O120,S120,W120,AA120,AE120,AI120)=0,"",15*SUM(K120,O120,S120,W120,AA120,AE120,AI120))</f>
        <v>15</v>
      </c>
      <c r="H120" s="142">
        <f t="shared" si="9"/>
      </c>
      <c r="I120" s="142">
        <f t="shared" si="9"/>
        <v>15</v>
      </c>
      <c r="J120" s="142">
        <f t="shared" si="9"/>
      </c>
      <c r="K120" s="169"/>
      <c r="L120" s="170"/>
      <c r="M120" s="170"/>
      <c r="N120" s="166"/>
      <c r="O120" s="201"/>
      <c r="P120" s="170"/>
      <c r="Q120" s="170"/>
      <c r="R120" s="166"/>
      <c r="S120" s="201"/>
      <c r="T120" s="170"/>
      <c r="U120" s="170"/>
      <c r="V120" s="166"/>
      <c r="W120" s="201">
        <v>1</v>
      </c>
      <c r="X120" s="170"/>
      <c r="Y120" s="170">
        <v>1</v>
      </c>
      <c r="Z120" s="166"/>
      <c r="AA120" s="201"/>
      <c r="AB120" s="170"/>
      <c r="AC120" s="170"/>
      <c r="AD120" s="166"/>
      <c r="AE120" s="201"/>
      <c r="AF120" s="170"/>
      <c r="AG120" s="170"/>
      <c r="AH120" s="166"/>
      <c r="AI120" s="201"/>
      <c r="AJ120" s="170"/>
      <c r="AK120" s="170"/>
      <c r="AL120" s="166"/>
    </row>
    <row r="121" spans="1:38" s="24" customFormat="1" ht="18" customHeight="1">
      <c r="A121" s="57" t="s">
        <v>36</v>
      </c>
      <c r="B121" s="231" t="s">
        <v>241</v>
      </c>
      <c r="C121" s="191">
        <v>1</v>
      </c>
      <c r="D121" s="175">
        <v>1</v>
      </c>
      <c r="E121" s="178">
        <v>4</v>
      </c>
      <c r="F121" s="59">
        <f>SUM(G121:J121)</f>
        <v>60</v>
      </c>
      <c r="G121" s="142">
        <f t="shared" si="9"/>
        <v>15</v>
      </c>
      <c r="H121" s="142">
        <f t="shared" si="9"/>
      </c>
      <c r="I121" s="142">
        <f t="shared" si="9"/>
        <v>45</v>
      </c>
      <c r="J121" s="142">
        <f t="shared" si="9"/>
      </c>
      <c r="K121" s="176"/>
      <c r="L121" s="174"/>
      <c r="M121" s="174"/>
      <c r="N121" s="178"/>
      <c r="O121" s="176"/>
      <c r="P121" s="174"/>
      <c r="Q121" s="174"/>
      <c r="R121" s="175"/>
      <c r="S121" s="176"/>
      <c r="T121" s="174"/>
      <c r="U121" s="174"/>
      <c r="V121" s="178"/>
      <c r="W121" s="184">
        <v>1</v>
      </c>
      <c r="X121" s="174"/>
      <c r="Y121" s="174">
        <v>3</v>
      </c>
      <c r="Z121" s="178"/>
      <c r="AA121" s="173"/>
      <c r="AB121" s="174"/>
      <c r="AC121" s="174"/>
      <c r="AD121" s="175"/>
      <c r="AE121" s="176"/>
      <c r="AF121" s="174"/>
      <c r="AG121" s="174"/>
      <c r="AH121" s="178"/>
      <c r="AI121" s="173"/>
      <c r="AJ121" s="174"/>
      <c r="AK121" s="174"/>
      <c r="AL121" s="178"/>
    </row>
    <row r="122" spans="1:38" s="50" customFormat="1" ht="18" customHeight="1">
      <c r="A122" s="57" t="s">
        <v>38</v>
      </c>
      <c r="B122" s="171" t="s">
        <v>79</v>
      </c>
      <c r="C122" s="191">
        <v>1</v>
      </c>
      <c r="D122" s="175">
        <v>1</v>
      </c>
      <c r="E122" s="178">
        <v>5</v>
      </c>
      <c r="F122" s="59">
        <f>SUM(G122:J122)</f>
        <v>60</v>
      </c>
      <c r="G122" s="142">
        <f t="shared" si="9"/>
        <v>30</v>
      </c>
      <c r="H122" s="142">
        <f t="shared" si="9"/>
      </c>
      <c r="I122" s="142">
        <f t="shared" si="9"/>
        <v>30</v>
      </c>
      <c r="J122" s="142">
        <f t="shared" si="9"/>
      </c>
      <c r="K122" s="176"/>
      <c r="L122" s="174"/>
      <c r="M122" s="174"/>
      <c r="N122" s="178"/>
      <c r="O122" s="173"/>
      <c r="P122" s="174"/>
      <c r="Q122" s="174"/>
      <c r="R122" s="178"/>
      <c r="S122" s="173"/>
      <c r="T122" s="174"/>
      <c r="U122" s="174"/>
      <c r="V122" s="178"/>
      <c r="W122" s="173"/>
      <c r="X122" s="174"/>
      <c r="Y122" s="174"/>
      <c r="Z122" s="178"/>
      <c r="AA122" s="184">
        <v>2</v>
      </c>
      <c r="AB122" s="174"/>
      <c r="AC122" s="174">
        <v>2</v>
      </c>
      <c r="AD122" s="178"/>
      <c r="AE122" s="173"/>
      <c r="AF122" s="174"/>
      <c r="AG122" s="174"/>
      <c r="AH122" s="178"/>
      <c r="AI122" s="202"/>
      <c r="AJ122" s="203"/>
      <c r="AK122" s="203"/>
      <c r="AL122" s="178"/>
    </row>
    <row r="123" spans="1:38" s="24" customFormat="1" ht="18" customHeight="1">
      <c r="A123" s="57" t="s">
        <v>40</v>
      </c>
      <c r="B123" s="171" t="s">
        <v>80</v>
      </c>
      <c r="C123" s="191"/>
      <c r="D123" s="175">
        <v>1</v>
      </c>
      <c r="E123" s="178">
        <v>2</v>
      </c>
      <c r="F123" s="59">
        <f>SUM(G123:J123)</f>
        <v>30</v>
      </c>
      <c r="G123" s="142">
        <f t="shared" si="9"/>
        <v>30</v>
      </c>
      <c r="H123" s="142">
        <f t="shared" si="9"/>
      </c>
      <c r="I123" s="142">
        <f t="shared" si="9"/>
      </c>
      <c r="J123" s="142">
        <f t="shared" si="9"/>
      </c>
      <c r="K123" s="176"/>
      <c r="L123" s="174"/>
      <c r="M123" s="174"/>
      <c r="N123" s="178"/>
      <c r="O123" s="173"/>
      <c r="P123" s="174"/>
      <c r="Q123" s="174"/>
      <c r="R123" s="178"/>
      <c r="S123" s="173">
        <v>2</v>
      </c>
      <c r="T123" s="174"/>
      <c r="U123" s="174"/>
      <c r="V123" s="178"/>
      <c r="W123" s="173"/>
      <c r="X123" s="174"/>
      <c r="Y123" s="174"/>
      <c r="Z123" s="178"/>
      <c r="AA123" s="173"/>
      <c r="AB123" s="174"/>
      <c r="AC123" s="174"/>
      <c r="AD123" s="178"/>
      <c r="AE123" s="173"/>
      <c r="AF123" s="174"/>
      <c r="AG123" s="174"/>
      <c r="AH123" s="178"/>
      <c r="AI123" s="173"/>
      <c r="AJ123" s="174"/>
      <c r="AK123" s="174"/>
      <c r="AL123" s="178"/>
    </row>
    <row r="124" spans="1:38" s="24" customFormat="1" ht="18" customHeight="1">
      <c r="A124" s="57" t="s">
        <v>41</v>
      </c>
      <c r="B124" s="171" t="s">
        <v>81</v>
      </c>
      <c r="C124" s="191">
        <v>1</v>
      </c>
      <c r="D124" s="175">
        <v>2</v>
      </c>
      <c r="E124" s="178">
        <v>7</v>
      </c>
      <c r="F124" s="149">
        <f aca="true" t="shared" si="10" ref="F124:F142">SUM(G124:J124)</f>
        <v>60</v>
      </c>
      <c r="G124" s="142">
        <f t="shared" si="9"/>
        <v>30</v>
      </c>
      <c r="H124" s="142">
        <f t="shared" si="9"/>
        <v>15</v>
      </c>
      <c r="I124" s="142">
        <f t="shared" si="9"/>
        <v>15</v>
      </c>
      <c r="J124" s="142">
        <f t="shared" si="9"/>
      </c>
      <c r="K124" s="176"/>
      <c r="L124" s="174"/>
      <c r="M124" s="174"/>
      <c r="N124" s="178"/>
      <c r="O124" s="173">
        <v>1</v>
      </c>
      <c r="P124" s="174">
        <v>1</v>
      </c>
      <c r="Q124" s="174"/>
      <c r="R124" s="178"/>
      <c r="S124" s="184">
        <v>1</v>
      </c>
      <c r="T124" s="174"/>
      <c r="U124" s="174">
        <v>1</v>
      </c>
      <c r="V124" s="178"/>
      <c r="W124" s="173"/>
      <c r="X124" s="174"/>
      <c r="Y124" s="174"/>
      <c r="Z124" s="178"/>
      <c r="AA124" s="173"/>
      <c r="AB124" s="174"/>
      <c r="AC124" s="174"/>
      <c r="AD124" s="178"/>
      <c r="AE124" s="173"/>
      <c r="AF124" s="174"/>
      <c r="AG124" s="174"/>
      <c r="AH124" s="178"/>
      <c r="AI124" s="173"/>
      <c r="AJ124" s="174"/>
      <c r="AK124" s="174"/>
      <c r="AL124" s="178"/>
    </row>
    <row r="125" spans="1:38" s="24" customFormat="1" ht="18" customHeight="1">
      <c r="A125" s="57" t="s">
        <v>43</v>
      </c>
      <c r="B125" s="171" t="s">
        <v>82</v>
      </c>
      <c r="C125" s="191">
        <v>1</v>
      </c>
      <c r="D125" s="175">
        <v>1</v>
      </c>
      <c r="E125" s="178">
        <v>6</v>
      </c>
      <c r="F125" s="149">
        <f t="shared" si="10"/>
        <v>45</v>
      </c>
      <c r="G125" s="142">
        <f t="shared" si="9"/>
        <v>15</v>
      </c>
      <c r="H125" s="142">
        <f t="shared" si="9"/>
        <v>30</v>
      </c>
      <c r="I125" s="142">
        <f t="shared" si="9"/>
      </c>
      <c r="J125" s="142">
        <f t="shared" si="9"/>
      </c>
      <c r="K125" s="179">
        <v>1</v>
      </c>
      <c r="L125" s="174">
        <v>2</v>
      </c>
      <c r="M125" s="174"/>
      <c r="N125" s="178"/>
      <c r="O125" s="173"/>
      <c r="P125" s="174"/>
      <c r="Q125" s="174"/>
      <c r="R125" s="178"/>
      <c r="S125" s="173"/>
      <c r="T125" s="174"/>
      <c r="U125" s="174"/>
      <c r="V125" s="178"/>
      <c r="W125" s="173"/>
      <c r="X125" s="174"/>
      <c r="Y125" s="174"/>
      <c r="Z125" s="178"/>
      <c r="AA125" s="173"/>
      <c r="AB125" s="174"/>
      <c r="AC125" s="174"/>
      <c r="AD125" s="178"/>
      <c r="AE125" s="173"/>
      <c r="AF125" s="174"/>
      <c r="AG125" s="174"/>
      <c r="AH125" s="178"/>
      <c r="AI125" s="173"/>
      <c r="AJ125" s="174"/>
      <c r="AK125" s="174"/>
      <c r="AL125" s="178"/>
    </row>
    <row r="126" spans="1:38" s="24" customFormat="1" ht="18" customHeight="1">
      <c r="A126" s="57" t="s">
        <v>158</v>
      </c>
      <c r="B126" s="171" t="s">
        <v>83</v>
      </c>
      <c r="C126" s="191">
        <v>1</v>
      </c>
      <c r="D126" s="175">
        <v>1</v>
      </c>
      <c r="E126" s="178">
        <v>5</v>
      </c>
      <c r="F126" s="149">
        <f t="shared" si="10"/>
        <v>60</v>
      </c>
      <c r="G126" s="142">
        <f t="shared" si="9"/>
        <v>30</v>
      </c>
      <c r="H126" s="142">
        <f t="shared" si="9"/>
      </c>
      <c r="I126" s="142">
        <f t="shared" si="9"/>
      </c>
      <c r="J126" s="142">
        <f t="shared" si="9"/>
        <v>30</v>
      </c>
      <c r="K126" s="176"/>
      <c r="L126" s="174"/>
      <c r="M126" s="174"/>
      <c r="N126" s="178"/>
      <c r="O126" s="184">
        <v>2</v>
      </c>
      <c r="P126" s="174"/>
      <c r="Q126" s="174"/>
      <c r="R126" s="178">
        <v>2</v>
      </c>
      <c r="S126" s="173"/>
      <c r="T126" s="174"/>
      <c r="U126" s="174"/>
      <c r="V126" s="178"/>
      <c r="W126" s="173"/>
      <c r="X126" s="174"/>
      <c r="Y126" s="174"/>
      <c r="Z126" s="178"/>
      <c r="AA126" s="173"/>
      <c r="AB126" s="174"/>
      <c r="AC126" s="174"/>
      <c r="AD126" s="178"/>
      <c r="AE126" s="173"/>
      <c r="AF126" s="174"/>
      <c r="AG126" s="174"/>
      <c r="AH126" s="178"/>
      <c r="AI126" s="173"/>
      <c r="AJ126" s="174"/>
      <c r="AK126" s="174"/>
      <c r="AL126" s="178"/>
    </row>
    <row r="127" spans="1:38" s="24" customFormat="1" ht="18" customHeight="1">
      <c r="A127" s="57" t="s">
        <v>159</v>
      </c>
      <c r="B127" s="230" t="s">
        <v>242</v>
      </c>
      <c r="C127" s="191">
        <v>1</v>
      </c>
      <c r="D127" s="175">
        <v>1</v>
      </c>
      <c r="E127" s="178">
        <v>4</v>
      </c>
      <c r="F127" s="149">
        <f t="shared" si="10"/>
        <v>45</v>
      </c>
      <c r="G127" s="142">
        <f t="shared" si="9"/>
        <v>30</v>
      </c>
      <c r="H127" s="142">
        <f t="shared" si="9"/>
        <v>15</v>
      </c>
      <c r="I127" s="142">
        <f t="shared" si="9"/>
      </c>
      <c r="J127" s="142">
        <f t="shared" si="9"/>
      </c>
      <c r="K127" s="176"/>
      <c r="L127" s="174"/>
      <c r="M127" s="174"/>
      <c r="N127" s="178"/>
      <c r="O127" s="184">
        <v>2</v>
      </c>
      <c r="P127" s="174">
        <v>1</v>
      </c>
      <c r="Q127" s="174"/>
      <c r="R127" s="178"/>
      <c r="S127" s="173"/>
      <c r="T127" s="174"/>
      <c r="U127" s="174"/>
      <c r="V127" s="178"/>
      <c r="W127" s="173"/>
      <c r="X127" s="174"/>
      <c r="Y127" s="174"/>
      <c r="Z127" s="178"/>
      <c r="AA127" s="173"/>
      <c r="AB127" s="174"/>
      <c r="AC127" s="174"/>
      <c r="AD127" s="178"/>
      <c r="AE127" s="173"/>
      <c r="AF127" s="174"/>
      <c r="AG127" s="174"/>
      <c r="AH127" s="178"/>
      <c r="AI127" s="173"/>
      <c r="AJ127" s="174"/>
      <c r="AK127" s="174"/>
      <c r="AL127" s="178"/>
    </row>
    <row r="128" spans="1:38" s="24" customFormat="1" ht="18" customHeight="1">
      <c r="A128" s="57" t="s">
        <v>163</v>
      </c>
      <c r="B128" s="171" t="s">
        <v>84</v>
      </c>
      <c r="C128" s="191"/>
      <c r="D128" s="175">
        <v>1</v>
      </c>
      <c r="E128" s="178">
        <v>3</v>
      </c>
      <c r="F128" s="149">
        <f t="shared" si="10"/>
        <v>45</v>
      </c>
      <c r="G128" s="142">
        <f t="shared" si="9"/>
        <v>30</v>
      </c>
      <c r="H128" s="142">
        <f t="shared" si="9"/>
        <v>15</v>
      </c>
      <c r="I128" s="142">
        <f t="shared" si="9"/>
      </c>
      <c r="J128" s="142">
        <f t="shared" si="9"/>
      </c>
      <c r="K128" s="176"/>
      <c r="L128" s="174"/>
      <c r="M128" s="174"/>
      <c r="N128" s="178"/>
      <c r="O128" s="173"/>
      <c r="P128" s="174"/>
      <c r="Q128" s="174"/>
      <c r="R128" s="178"/>
      <c r="S128" s="173">
        <v>2</v>
      </c>
      <c r="T128" s="174">
        <v>1</v>
      </c>
      <c r="U128" s="174"/>
      <c r="V128" s="178"/>
      <c r="W128" s="173"/>
      <c r="X128" s="174"/>
      <c r="Y128" s="174"/>
      <c r="Z128" s="178"/>
      <c r="AA128" s="173"/>
      <c r="AB128" s="174"/>
      <c r="AC128" s="174"/>
      <c r="AD128" s="178"/>
      <c r="AE128" s="173"/>
      <c r="AF128" s="174"/>
      <c r="AG128" s="174"/>
      <c r="AH128" s="178"/>
      <c r="AI128" s="173"/>
      <c r="AJ128" s="174"/>
      <c r="AK128" s="174"/>
      <c r="AL128" s="178"/>
    </row>
    <row r="129" spans="1:38" s="24" customFormat="1" ht="18" customHeight="1">
      <c r="A129" s="57" t="s">
        <v>166</v>
      </c>
      <c r="B129" s="171" t="s">
        <v>85</v>
      </c>
      <c r="C129" s="191"/>
      <c r="D129" s="175">
        <v>2</v>
      </c>
      <c r="E129" s="178">
        <v>3</v>
      </c>
      <c r="F129" s="149">
        <f t="shared" si="10"/>
        <v>30</v>
      </c>
      <c r="G129" s="142">
        <f t="shared" si="9"/>
        <v>15</v>
      </c>
      <c r="H129" s="142">
        <f t="shared" si="9"/>
      </c>
      <c r="I129" s="142">
        <f t="shared" si="9"/>
        <v>15</v>
      </c>
      <c r="J129" s="142">
        <f t="shared" si="9"/>
      </c>
      <c r="K129" s="176"/>
      <c r="L129" s="174"/>
      <c r="M129" s="174"/>
      <c r="N129" s="178"/>
      <c r="O129" s="173"/>
      <c r="P129" s="174"/>
      <c r="Q129" s="174"/>
      <c r="R129" s="178"/>
      <c r="S129" s="173"/>
      <c r="T129" s="174"/>
      <c r="U129" s="174"/>
      <c r="V129" s="178"/>
      <c r="W129" s="173"/>
      <c r="X129" s="174"/>
      <c r="Y129" s="174"/>
      <c r="Z129" s="178"/>
      <c r="AA129" s="173"/>
      <c r="AB129" s="174"/>
      <c r="AC129" s="174"/>
      <c r="AD129" s="178"/>
      <c r="AE129" s="173">
        <v>1</v>
      </c>
      <c r="AF129" s="174"/>
      <c r="AG129" s="174">
        <v>1</v>
      </c>
      <c r="AH129" s="178"/>
      <c r="AI129" s="173"/>
      <c r="AJ129" s="174"/>
      <c r="AK129" s="174"/>
      <c r="AL129" s="178"/>
    </row>
    <row r="130" spans="1:38" s="24" customFormat="1" ht="18" customHeight="1">
      <c r="A130" s="57" t="s">
        <v>168</v>
      </c>
      <c r="B130" s="171" t="s">
        <v>86</v>
      </c>
      <c r="C130" s="191"/>
      <c r="D130" s="175">
        <v>2</v>
      </c>
      <c r="E130" s="178">
        <v>2</v>
      </c>
      <c r="F130" s="149">
        <f t="shared" si="10"/>
        <v>30</v>
      </c>
      <c r="G130" s="142">
        <f t="shared" si="9"/>
        <v>15</v>
      </c>
      <c r="H130" s="142">
        <f t="shared" si="9"/>
      </c>
      <c r="I130" s="142">
        <f t="shared" si="9"/>
        <v>15</v>
      </c>
      <c r="J130" s="142">
        <f t="shared" si="9"/>
      </c>
      <c r="K130" s="176"/>
      <c r="L130" s="174"/>
      <c r="M130" s="174"/>
      <c r="N130" s="178"/>
      <c r="O130" s="173">
        <v>1</v>
      </c>
      <c r="P130" s="174"/>
      <c r="Q130" s="174">
        <v>1</v>
      </c>
      <c r="R130" s="178"/>
      <c r="S130" s="173"/>
      <c r="T130" s="174"/>
      <c r="U130" s="174"/>
      <c r="V130" s="178"/>
      <c r="W130" s="173"/>
      <c r="X130" s="174"/>
      <c r="Y130" s="174"/>
      <c r="Z130" s="178"/>
      <c r="AA130" s="173"/>
      <c r="AB130" s="174"/>
      <c r="AC130" s="174"/>
      <c r="AD130" s="178"/>
      <c r="AE130" s="173"/>
      <c r="AF130" s="174"/>
      <c r="AG130" s="174"/>
      <c r="AH130" s="178"/>
      <c r="AI130" s="173"/>
      <c r="AJ130" s="174"/>
      <c r="AK130" s="174"/>
      <c r="AL130" s="178"/>
    </row>
    <row r="131" spans="1:38" s="24" customFormat="1" ht="18" customHeight="1">
      <c r="A131" s="57" t="s">
        <v>186</v>
      </c>
      <c r="B131" s="171" t="s">
        <v>87</v>
      </c>
      <c r="C131" s="191"/>
      <c r="D131" s="175">
        <v>1</v>
      </c>
      <c r="E131" s="178">
        <v>2</v>
      </c>
      <c r="F131" s="149">
        <f t="shared" si="10"/>
        <v>15</v>
      </c>
      <c r="G131" s="142">
        <f t="shared" si="9"/>
        <v>15</v>
      </c>
      <c r="H131" s="142">
        <f t="shared" si="9"/>
      </c>
      <c r="I131" s="142">
        <f t="shared" si="9"/>
      </c>
      <c r="J131" s="142">
        <f t="shared" si="9"/>
      </c>
      <c r="K131" s="176"/>
      <c r="L131" s="174"/>
      <c r="M131" s="174"/>
      <c r="N131" s="178"/>
      <c r="O131" s="173"/>
      <c r="P131" s="174"/>
      <c r="Q131" s="174"/>
      <c r="R131" s="178"/>
      <c r="S131" s="173"/>
      <c r="T131" s="174"/>
      <c r="U131" s="174"/>
      <c r="V131" s="178"/>
      <c r="W131" s="173"/>
      <c r="X131" s="174"/>
      <c r="Y131" s="174"/>
      <c r="Z131" s="178"/>
      <c r="AA131" s="173"/>
      <c r="AB131" s="174"/>
      <c r="AC131" s="174"/>
      <c r="AD131" s="178"/>
      <c r="AE131" s="173">
        <v>1</v>
      </c>
      <c r="AF131" s="174"/>
      <c r="AG131" s="174"/>
      <c r="AH131" s="178"/>
      <c r="AI131" s="173"/>
      <c r="AJ131" s="174"/>
      <c r="AK131" s="174"/>
      <c r="AL131" s="178"/>
    </row>
    <row r="132" spans="1:38" s="24" customFormat="1" ht="18" customHeight="1">
      <c r="A132" s="57" t="s">
        <v>205</v>
      </c>
      <c r="B132" s="171" t="s">
        <v>88</v>
      </c>
      <c r="C132" s="191"/>
      <c r="D132" s="175">
        <v>1</v>
      </c>
      <c r="E132" s="178">
        <v>1</v>
      </c>
      <c r="F132" s="149">
        <f t="shared" si="10"/>
        <v>15</v>
      </c>
      <c r="G132" s="142">
        <f t="shared" si="9"/>
        <v>15</v>
      </c>
      <c r="H132" s="142">
        <f t="shared" si="9"/>
      </c>
      <c r="I132" s="142">
        <f t="shared" si="9"/>
      </c>
      <c r="J132" s="142">
        <f t="shared" si="9"/>
      </c>
      <c r="K132" s="176"/>
      <c r="L132" s="174"/>
      <c r="M132" s="174"/>
      <c r="N132" s="178"/>
      <c r="O132" s="173"/>
      <c r="P132" s="174"/>
      <c r="Q132" s="174"/>
      <c r="R132" s="178"/>
      <c r="S132" s="173"/>
      <c r="T132" s="174"/>
      <c r="U132" s="174"/>
      <c r="V132" s="178"/>
      <c r="W132" s="173"/>
      <c r="X132" s="174"/>
      <c r="Y132" s="174"/>
      <c r="Z132" s="178"/>
      <c r="AA132" s="173">
        <v>1</v>
      </c>
      <c r="AB132" s="174"/>
      <c r="AC132" s="174"/>
      <c r="AD132" s="178"/>
      <c r="AE132" s="173"/>
      <c r="AF132" s="174"/>
      <c r="AG132" s="174"/>
      <c r="AH132" s="178"/>
      <c r="AI132" s="173"/>
      <c r="AJ132" s="174"/>
      <c r="AK132" s="174"/>
      <c r="AL132" s="178"/>
    </row>
    <row r="133" spans="1:38" s="24" customFormat="1" ht="18" customHeight="1">
      <c r="A133" s="57" t="s">
        <v>206</v>
      </c>
      <c r="B133" s="171" t="s">
        <v>89</v>
      </c>
      <c r="C133" s="191"/>
      <c r="D133" s="175">
        <v>2</v>
      </c>
      <c r="E133" s="178">
        <v>4</v>
      </c>
      <c r="F133" s="149">
        <f t="shared" si="10"/>
        <v>60</v>
      </c>
      <c r="G133" s="142">
        <f t="shared" si="9"/>
        <v>30</v>
      </c>
      <c r="H133" s="142">
        <f t="shared" si="9"/>
      </c>
      <c r="I133" s="142">
        <f t="shared" si="9"/>
        <v>30</v>
      </c>
      <c r="J133" s="142">
        <f t="shared" si="9"/>
      </c>
      <c r="K133" s="176"/>
      <c r="L133" s="174"/>
      <c r="M133" s="174"/>
      <c r="N133" s="178"/>
      <c r="O133" s="173"/>
      <c r="P133" s="174"/>
      <c r="Q133" s="174"/>
      <c r="R133" s="178"/>
      <c r="S133" s="173"/>
      <c r="T133" s="174"/>
      <c r="U133" s="174"/>
      <c r="V133" s="178"/>
      <c r="W133" s="173">
        <v>2</v>
      </c>
      <c r="X133" s="174"/>
      <c r="Y133" s="174">
        <v>2</v>
      </c>
      <c r="Z133" s="178"/>
      <c r="AA133" s="173"/>
      <c r="AB133" s="174"/>
      <c r="AC133" s="174"/>
      <c r="AD133" s="178"/>
      <c r="AE133" s="173"/>
      <c r="AF133" s="174"/>
      <c r="AG133" s="174"/>
      <c r="AH133" s="178"/>
      <c r="AI133" s="173"/>
      <c r="AJ133" s="174"/>
      <c r="AK133" s="174"/>
      <c r="AL133" s="178"/>
    </row>
    <row r="134" spans="1:38" s="24" customFormat="1" ht="18" customHeight="1">
      <c r="A134" s="57" t="s">
        <v>207</v>
      </c>
      <c r="B134" s="229" t="s">
        <v>243</v>
      </c>
      <c r="C134" s="191"/>
      <c r="D134" s="175">
        <v>2</v>
      </c>
      <c r="E134" s="178">
        <v>4</v>
      </c>
      <c r="F134" s="149">
        <f t="shared" si="10"/>
        <v>45</v>
      </c>
      <c r="G134" s="142">
        <f t="shared" si="9"/>
        <v>30</v>
      </c>
      <c r="H134" s="142">
        <f t="shared" si="9"/>
      </c>
      <c r="I134" s="142">
        <f t="shared" si="9"/>
      </c>
      <c r="J134" s="142">
        <f t="shared" si="9"/>
        <v>15</v>
      </c>
      <c r="K134" s="176"/>
      <c r="L134" s="174"/>
      <c r="M134" s="174"/>
      <c r="N134" s="178"/>
      <c r="O134" s="173"/>
      <c r="P134" s="174"/>
      <c r="Q134" s="174"/>
      <c r="R134" s="178"/>
      <c r="S134" s="173"/>
      <c r="T134" s="174"/>
      <c r="U134" s="174"/>
      <c r="V134" s="178"/>
      <c r="W134" s="173">
        <v>2</v>
      </c>
      <c r="X134" s="174"/>
      <c r="Y134" s="174"/>
      <c r="Z134" s="178">
        <v>1</v>
      </c>
      <c r="AA134" s="173"/>
      <c r="AB134" s="174"/>
      <c r="AC134" s="174"/>
      <c r="AD134" s="178"/>
      <c r="AE134" s="173"/>
      <c r="AF134" s="174"/>
      <c r="AG134" s="174"/>
      <c r="AH134" s="178"/>
      <c r="AI134" s="173"/>
      <c r="AJ134" s="174"/>
      <c r="AK134" s="174"/>
      <c r="AL134" s="178"/>
    </row>
    <row r="135" spans="1:38" s="24" customFormat="1" ht="18" customHeight="1">
      <c r="A135" s="57" t="s">
        <v>208</v>
      </c>
      <c r="B135" s="171" t="s">
        <v>90</v>
      </c>
      <c r="C135" s="191">
        <v>1</v>
      </c>
      <c r="D135" s="175">
        <v>3</v>
      </c>
      <c r="E135" s="178">
        <v>7</v>
      </c>
      <c r="F135" s="149">
        <f t="shared" si="10"/>
        <v>60</v>
      </c>
      <c r="G135" s="142">
        <f t="shared" si="9"/>
        <v>30</v>
      </c>
      <c r="H135" s="142">
        <f t="shared" si="9"/>
        <v>15</v>
      </c>
      <c r="I135" s="142">
        <f t="shared" si="9"/>
      </c>
      <c r="J135" s="142">
        <f t="shared" si="9"/>
        <v>15</v>
      </c>
      <c r="K135" s="176"/>
      <c r="L135" s="174"/>
      <c r="M135" s="174"/>
      <c r="N135" s="178"/>
      <c r="O135" s="173">
        <v>1</v>
      </c>
      <c r="P135" s="174"/>
      <c r="Q135" s="174"/>
      <c r="R135" s="178"/>
      <c r="S135" s="184">
        <v>1</v>
      </c>
      <c r="T135" s="174">
        <v>1</v>
      </c>
      <c r="U135" s="174"/>
      <c r="V135" s="178">
        <v>1</v>
      </c>
      <c r="W135" s="173"/>
      <c r="X135" s="174"/>
      <c r="Y135" s="174"/>
      <c r="Z135" s="178"/>
      <c r="AA135" s="173"/>
      <c r="AB135" s="174"/>
      <c r="AC135" s="174"/>
      <c r="AD135" s="178"/>
      <c r="AE135" s="173"/>
      <c r="AF135" s="174"/>
      <c r="AG135" s="174"/>
      <c r="AH135" s="178"/>
      <c r="AI135" s="173"/>
      <c r="AJ135" s="174"/>
      <c r="AK135" s="174"/>
      <c r="AL135" s="178"/>
    </row>
    <row r="136" spans="1:38" s="24" customFormat="1" ht="18" customHeight="1">
      <c r="A136" s="57" t="s">
        <v>209</v>
      </c>
      <c r="B136" s="171" t="s">
        <v>91</v>
      </c>
      <c r="C136" s="191"/>
      <c r="D136" s="175">
        <v>2</v>
      </c>
      <c r="E136" s="178">
        <v>3</v>
      </c>
      <c r="F136" s="149">
        <f>SUM(G136:J136)</f>
        <v>60</v>
      </c>
      <c r="G136" s="142">
        <f aca="true" t="shared" si="11" ref="G136:J144">IF(15*SUM(K136,O136,S136,W136,AA136,AE136,AI136)=0,"",15*SUM(K136,O136,S136,W136,AA136,AE136,AI136))</f>
        <v>30</v>
      </c>
      <c r="H136" s="142">
        <f t="shared" si="11"/>
        <v>15</v>
      </c>
      <c r="I136" s="142">
        <f t="shared" si="11"/>
        <v>15</v>
      </c>
      <c r="J136" s="142">
        <f t="shared" si="11"/>
      </c>
      <c r="K136" s="176"/>
      <c r="L136" s="174"/>
      <c r="M136" s="174"/>
      <c r="N136" s="178"/>
      <c r="O136" s="173"/>
      <c r="P136" s="174"/>
      <c r="Q136" s="174"/>
      <c r="R136" s="178"/>
      <c r="S136" s="173"/>
      <c r="T136" s="174"/>
      <c r="U136" s="174"/>
      <c r="V136" s="178"/>
      <c r="W136" s="173">
        <v>2</v>
      </c>
      <c r="X136" s="174">
        <v>1</v>
      </c>
      <c r="Y136" s="174">
        <v>1</v>
      </c>
      <c r="Z136" s="178"/>
      <c r="AA136" s="173"/>
      <c r="AB136" s="174"/>
      <c r="AC136" s="174"/>
      <c r="AD136" s="178"/>
      <c r="AE136" s="173"/>
      <c r="AF136" s="174"/>
      <c r="AG136" s="174"/>
      <c r="AH136" s="178"/>
      <c r="AI136" s="173"/>
      <c r="AJ136" s="174"/>
      <c r="AK136" s="174"/>
      <c r="AL136" s="178"/>
    </row>
    <row r="137" spans="1:38" s="24" customFormat="1" ht="18" customHeight="1">
      <c r="A137" s="57" t="s">
        <v>210</v>
      </c>
      <c r="B137" s="171" t="s">
        <v>92</v>
      </c>
      <c r="C137" s="191">
        <v>1</v>
      </c>
      <c r="D137" s="175">
        <v>1</v>
      </c>
      <c r="E137" s="178">
        <v>5</v>
      </c>
      <c r="F137" s="149">
        <f t="shared" si="10"/>
        <v>60</v>
      </c>
      <c r="G137" s="142">
        <f t="shared" si="11"/>
        <v>30</v>
      </c>
      <c r="H137" s="142">
        <f t="shared" si="11"/>
      </c>
      <c r="I137" s="142">
        <f t="shared" si="11"/>
        <v>30</v>
      </c>
      <c r="J137" s="142">
        <f t="shared" si="11"/>
      </c>
      <c r="K137" s="176"/>
      <c r="L137" s="174"/>
      <c r="M137" s="174"/>
      <c r="N137" s="178"/>
      <c r="O137" s="184">
        <v>2</v>
      </c>
      <c r="P137" s="174"/>
      <c r="Q137" s="174">
        <v>2</v>
      </c>
      <c r="R137" s="178"/>
      <c r="S137" s="173"/>
      <c r="T137" s="174"/>
      <c r="U137" s="174"/>
      <c r="V137" s="178"/>
      <c r="W137" s="173"/>
      <c r="X137" s="174"/>
      <c r="Y137" s="174"/>
      <c r="Z137" s="178"/>
      <c r="AA137" s="173"/>
      <c r="AB137" s="174"/>
      <c r="AC137" s="174"/>
      <c r="AD137" s="178"/>
      <c r="AE137" s="173"/>
      <c r="AF137" s="174"/>
      <c r="AG137" s="174"/>
      <c r="AH137" s="178"/>
      <c r="AI137" s="173"/>
      <c r="AJ137" s="174"/>
      <c r="AK137" s="174"/>
      <c r="AL137" s="178"/>
    </row>
    <row r="138" spans="1:38" s="24" customFormat="1" ht="18" customHeight="1">
      <c r="A138" s="57" t="s">
        <v>211</v>
      </c>
      <c r="B138" s="171" t="s">
        <v>93</v>
      </c>
      <c r="C138" s="191">
        <v>1</v>
      </c>
      <c r="D138" s="175">
        <v>1</v>
      </c>
      <c r="E138" s="178">
        <v>4</v>
      </c>
      <c r="F138" s="149">
        <f t="shared" si="10"/>
        <v>60</v>
      </c>
      <c r="G138" s="142">
        <f t="shared" si="11"/>
        <v>45</v>
      </c>
      <c r="H138" s="142">
        <f t="shared" si="11"/>
        <v>15</v>
      </c>
      <c r="I138" s="142">
        <f t="shared" si="11"/>
      </c>
      <c r="J138" s="142">
        <f t="shared" si="11"/>
      </c>
      <c r="K138" s="176"/>
      <c r="L138" s="174"/>
      <c r="M138" s="174"/>
      <c r="N138" s="178"/>
      <c r="O138" s="173"/>
      <c r="P138" s="174"/>
      <c r="Q138" s="174"/>
      <c r="R138" s="178"/>
      <c r="S138" s="173"/>
      <c r="T138" s="174"/>
      <c r="U138" s="174"/>
      <c r="V138" s="178"/>
      <c r="W138" s="184">
        <v>3</v>
      </c>
      <c r="X138" s="174">
        <v>1</v>
      </c>
      <c r="Y138" s="174"/>
      <c r="Z138" s="178"/>
      <c r="AA138" s="173"/>
      <c r="AB138" s="174"/>
      <c r="AC138" s="174"/>
      <c r="AD138" s="178"/>
      <c r="AE138" s="173"/>
      <c r="AF138" s="174"/>
      <c r="AG138" s="174"/>
      <c r="AH138" s="178"/>
      <c r="AI138" s="173"/>
      <c r="AJ138" s="174"/>
      <c r="AK138" s="174"/>
      <c r="AL138" s="178"/>
    </row>
    <row r="139" spans="1:38" s="24" customFormat="1" ht="18" customHeight="1">
      <c r="A139" s="57" t="s">
        <v>212</v>
      </c>
      <c r="B139" s="171" t="s">
        <v>94</v>
      </c>
      <c r="C139" s="191">
        <v>1</v>
      </c>
      <c r="D139" s="175">
        <v>1</v>
      </c>
      <c r="E139" s="178">
        <v>4</v>
      </c>
      <c r="F139" s="149">
        <f t="shared" si="10"/>
        <v>60</v>
      </c>
      <c r="G139" s="142">
        <f t="shared" si="11"/>
        <v>30</v>
      </c>
      <c r="H139" s="142">
        <f t="shared" si="11"/>
      </c>
      <c r="I139" s="142">
        <f t="shared" si="11"/>
        <v>30</v>
      </c>
      <c r="J139" s="142">
        <f t="shared" si="11"/>
      </c>
      <c r="K139" s="176"/>
      <c r="L139" s="174"/>
      <c r="M139" s="174"/>
      <c r="N139" s="178"/>
      <c r="O139" s="173"/>
      <c r="P139" s="174"/>
      <c r="Q139" s="174"/>
      <c r="R139" s="178"/>
      <c r="S139" s="173"/>
      <c r="T139" s="174"/>
      <c r="U139" s="174"/>
      <c r="V139" s="178"/>
      <c r="W139" s="173"/>
      <c r="X139" s="174"/>
      <c r="Y139" s="174"/>
      <c r="Z139" s="178"/>
      <c r="AA139" s="184">
        <v>2</v>
      </c>
      <c r="AB139" s="174"/>
      <c r="AC139" s="174">
        <v>2</v>
      </c>
      <c r="AD139" s="178"/>
      <c r="AE139" s="173"/>
      <c r="AF139" s="174"/>
      <c r="AG139" s="174"/>
      <c r="AH139" s="178"/>
      <c r="AI139" s="173"/>
      <c r="AJ139" s="174"/>
      <c r="AK139" s="174"/>
      <c r="AL139" s="178"/>
    </row>
    <row r="140" spans="1:38" s="24" customFormat="1" ht="18" customHeight="1">
      <c r="A140" s="57" t="s">
        <v>213</v>
      </c>
      <c r="B140" s="171" t="s">
        <v>95</v>
      </c>
      <c r="C140" s="191"/>
      <c r="D140" s="175">
        <v>1</v>
      </c>
      <c r="E140" s="178">
        <v>1</v>
      </c>
      <c r="F140" s="149">
        <f t="shared" si="10"/>
        <v>15</v>
      </c>
      <c r="G140" s="142">
        <f t="shared" si="11"/>
        <v>15</v>
      </c>
      <c r="H140" s="142">
        <f t="shared" si="11"/>
      </c>
      <c r="I140" s="142">
        <f t="shared" si="11"/>
      </c>
      <c r="J140" s="142">
        <f t="shared" si="11"/>
      </c>
      <c r="K140" s="176"/>
      <c r="L140" s="174"/>
      <c r="M140" s="174"/>
      <c r="N140" s="178"/>
      <c r="O140" s="173"/>
      <c r="P140" s="174"/>
      <c r="Q140" s="174"/>
      <c r="R140" s="178"/>
      <c r="S140" s="173">
        <v>1</v>
      </c>
      <c r="T140" s="174"/>
      <c r="U140" s="174"/>
      <c r="V140" s="178"/>
      <c r="W140" s="173"/>
      <c r="X140" s="174"/>
      <c r="Y140" s="174"/>
      <c r="Z140" s="178"/>
      <c r="AA140" s="173"/>
      <c r="AB140" s="174"/>
      <c r="AC140" s="174"/>
      <c r="AD140" s="178"/>
      <c r="AE140" s="173"/>
      <c r="AF140" s="174"/>
      <c r="AG140" s="174"/>
      <c r="AH140" s="178"/>
      <c r="AI140" s="173"/>
      <c r="AJ140" s="174"/>
      <c r="AK140" s="174"/>
      <c r="AL140" s="178"/>
    </row>
    <row r="141" spans="1:38" s="24" customFormat="1" ht="18" customHeight="1">
      <c r="A141" s="57" t="s">
        <v>214</v>
      </c>
      <c r="B141" s="228" t="s">
        <v>244</v>
      </c>
      <c r="C141" s="191"/>
      <c r="D141" s="175">
        <v>2</v>
      </c>
      <c r="E141" s="178">
        <v>2</v>
      </c>
      <c r="F141" s="149">
        <f t="shared" si="10"/>
        <v>30</v>
      </c>
      <c r="G141" s="142">
        <f t="shared" si="11"/>
        <v>15</v>
      </c>
      <c r="H141" s="142">
        <f t="shared" si="11"/>
      </c>
      <c r="I141" s="142">
        <f t="shared" si="11"/>
      </c>
      <c r="J141" s="142">
        <f t="shared" si="11"/>
        <v>15</v>
      </c>
      <c r="K141" s="176"/>
      <c r="L141" s="174"/>
      <c r="M141" s="174"/>
      <c r="N141" s="178"/>
      <c r="O141" s="173"/>
      <c r="P141" s="174"/>
      <c r="Q141" s="174"/>
      <c r="R141" s="178"/>
      <c r="S141" s="173"/>
      <c r="T141" s="174"/>
      <c r="U141" s="174"/>
      <c r="V141" s="178"/>
      <c r="W141" s="173"/>
      <c r="X141" s="174"/>
      <c r="Y141" s="174"/>
      <c r="Z141" s="178"/>
      <c r="AA141" s="173"/>
      <c r="AB141" s="174"/>
      <c r="AC141" s="174"/>
      <c r="AD141" s="178"/>
      <c r="AE141" s="173">
        <v>1</v>
      </c>
      <c r="AF141" s="174"/>
      <c r="AG141" s="174"/>
      <c r="AH141" s="178">
        <v>1</v>
      </c>
      <c r="AI141" s="173"/>
      <c r="AJ141" s="174"/>
      <c r="AK141" s="174"/>
      <c r="AL141" s="178"/>
    </row>
    <row r="142" spans="1:38" s="24" customFormat="1" ht="18" customHeight="1">
      <c r="A142" s="57" t="s">
        <v>215</v>
      </c>
      <c r="B142" s="171" t="s">
        <v>96</v>
      </c>
      <c r="C142" s="191"/>
      <c r="D142" s="175">
        <v>2</v>
      </c>
      <c r="E142" s="178">
        <v>2</v>
      </c>
      <c r="F142" s="149">
        <f t="shared" si="10"/>
        <v>30</v>
      </c>
      <c r="G142" s="142">
        <f t="shared" si="11"/>
        <v>15</v>
      </c>
      <c r="H142" s="142">
        <f t="shared" si="11"/>
      </c>
      <c r="I142" s="142">
        <f t="shared" si="11"/>
        <v>15</v>
      </c>
      <c r="J142" s="142">
        <f t="shared" si="11"/>
      </c>
      <c r="K142" s="176"/>
      <c r="L142" s="174"/>
      <c r="M142" s="174"/>
      <c r="N142" s="178"/>
      <c r="O142" s="173"/>
      <c r="P142" s="174"/>
      <c r="Q142" s="174"/>
      <c r="R142" s="178"/>
      <c r="S142" s="173"/>
      <c r="T142" s="174"/>
      <c r="U142" s="174"/>
      <c r="V142" s="178"/>
      <c r="W142" s="173"/>
      <c r="X142" s="174"/>
      <c r="Y142" s="174"/>
      <c r="Z142" s="178"/>
      <c r="AA142" s="173">
        <v>1</v>
      </c>
      <c r="AB142" s="174"/>
      <c r="AC142" s="174">
        <v>1</v>
      </c>
      <c r="AD142" s="178"/>
      <c r="AE142" s="173"/>
      <c r="AF142" s="174"/>
      <c r="AG142" s="174"/>
      <c r="AH142" s="178"/>
      <c r="AI142" s="173"/>
      <c r="AJ142" s="174"/>
      <c r="AK142" s="174"/>
      <c r="AL142" s="178"/>
    </row>
    <row r="143" spans="1:38" s="24" customFormat="1" ht="18" customHeight="1">
      <c r="A143" s="57" t="s">
        <v>216</v>
      </c>
      <c r="B143" s="171" t="s">
        <v>188</v>
      </c>
      <c r="C143" s="191"/>
      <c r="D143" s="175"/>
      <c r="E143" s="178">
        <v>4</v>
      </c>
      <c r="F143" s="149">
        <f>SUM(G143:J143)</f>
        <v>0</v>
      </c>
      <c r="G143" s="142">
        <f t="shared" si="11"/>
      </c>
      <c r="H143" s="142">
        <f t="shared" si="11"/>
      </c>
      <c r="I143" s="142">
        <f t="shared" si="11"/>
      </c>
      <c r="J143" s="142">
        <f t="shared" si="11"/>
      </c>
      <c r="K143" s="112"/>
      <c r="L143" s="3"/>
      <c r="M143" s="3"/>
      <c r="N143" s="111"/>
      <c r="O143" s="113"/>
      <c r="P143" s="3"/>
      <c r="Q143" s="3"/>
      <c r="R143" s="111"/>
      <c r="S143" s="113"/>
      <c r="T143" s="3"/>
      <c r="U143" s="3"/>
      <c r="V143" s="111"/>
      <c r="W143" s="113"/>
      <c r="X143" s="3"/>
      <c r="Y143" s="3"/>
      <c r="Z143" s="111"/>
      <c r="AA143" s="113"/>
      <c r="AB143" s="3"/>
      <c r="AC143" s="3"/>
      <c r="AD143" s="111"/>
      <c r="AE143" s="113"/>
      <c r="AF143" s="3"/>
      <c r="AG143" s="3"/>
      <c r="AH143" s="111"/>
      <c r="AI143" s="113"/>
      <c r="AJ143" s="3"/>
      <c r="AK143" s="3"/>
      <c r="AL143" s="111"/>
    </row>
    <row r="144" spans="1:38" s="24" customFormat="1" ht="18" customHeight="1">
      <c r="A144" s="57" t="s">
        <v>217</v>
      </c>
      <c r="B144" s="272" t="s">
        <v>187</v>
      </c>
      <c r="C144" s="273"/>
      <c r="D144" s="274"/>
      <c r="E144" s="275">
        <v>15</v>
      </c>
      <c r="F144" s="149">
        <f>SUM(G144:J144)</f>
        <v>0</v>
      </c>
      <c r="G144" s="1">
        <f t="shared" si="11"/>
      </c>
      <c r="H144" s="1">
        <f t="shared" si="11"/>
      </c>
      <c r="I144" s="1">
        <f t="shared" si="11"/>
      </c>
      <c r="J144" s="142">
        <f t="shared" si="11"/>
      </c>
      <c r="K144" s="112"/>
      <c r="L144" s="3"/>
      <c r="M144" s="3"/>
      <c r="N144" s="111"/>
      <c r="O144" s="113"/>
      <c r="P144" s="3"/>
      <c r="Q144" s="3"/>
      <c r="R144" s="111"/>
      <c r="S144" s="113"/>
      <c r="T144" s="3"/>
      <c r="U144" s="3"/>
      <c r="V144" s="111"/>
      <c r="W144" s="113"/>
      <c r="X144" s="3"/>
      <c r="Y144" s="3"/>
      <c r="Z144" s="111"/>
      <c r="AA144" s="113"/>
      <c r="AB144" s="3"/>
      <c r="AC144" s="3"/>
      <c r="AD144" s="111"/>
      <c r="AE144" s="113"/>
      <c r="AF144" s="3"/>
      <c r="AG144" s="3"/>
      <c r="AH144" s="111"/>
      <c r="AI144" s="113"/>
      <c r="AJ144" s="3"/>
      <c r="AK144" s="3"/>
      <c r="AL144" s="111"/>
    </row>
    <row r="145" spans="1:38" s="24" customFormat="1" ht="18" customHeight="1">
      <c r="A145" s="57"/>
      <c r="B145" s="276"/>
      <c r="C145" s="116"/>
      <c r="D145" s="117"/>
      <c r="E145" s="111"/>
      <c r="F145" s="59"/>
      <c r="G145" s="56"/>
      <c r="H145" s="56"/>
      <c r="I145" s="56"/>
      <c r="J145" s="56"/>
      <c r="K145" s="112"/>
      <c r="L145" s="3"/>
      <c r="M145" s="3"/>
      <c r="N145" s="111"/>
      <c r="O145" s="113"/>
      <c r="P145" s="3"/>
      <c r="Q145" s="3"/>
      <c r="R145" s="111"/>
      <c r="S145" s="113"/>
      <c r="T145" s="3"/>
      <c r="U145" s="3"/>
      <c r="V145" s="111"/>
      <c r="W145" s="113"/>
      <c r="X145" s="3"/>
      <c r="Y145" s="3"/>
      <c r="Z145" s="111"/>
      <c r="AA145" s="113"/>
      <c r="AB145" s="3"/>
      <c r="AC145" s="3"/>
      <c r="AD145" s="111"/>
      <c r="AE145" s="113"/>
      <c r="AF145" s="3"/>
      <c r="AG145" s="3"/>
      <c r="AH145" s="111"/>
      <c r="AI145" s="113"/>
      <c r="AJ145" s="3"/>
      <c r="AK145" s="3"/>
      <c r="AL145" s="111"/>
    </row>
    <row r="146" spans="1:38" s="24" customFormat="1" ht="18" customHeight="1" thickBot="1">
      <c r="A146" s="57"/>
      <c r="B146" s="277"/>
      <c r="C146" s="278"/>
      <c r="D146" s="130"/>
      <c r="E146" s="121"/>
      <c r="F146" s="131"/>
      <c r="G146" s="130"/>
      <c r="H146" s="130"/>
      <c r="I146" s="130"/>
      <c r="J146" s="120"/>
      <c r="K146" s="129"/>
      <c r="L146" s="130"/>
      <c r="M146" s="130"/>
      <c r="N146" s="121"/>
      <c r="O146" s="131"/>
      <c r="P146" s="130"/>
      <c r="Q146" s="130"/>
      <c r="R146" s="121"/>
      <c r="S146" s="131"/>
      <c r="T146" s="130"/>
      <c r="U146" s="130"/>
      <c r="V146" s="121"/>
      <c r="W146" s="131"/>
      <c r="X146" s="130"/>
      <c r="Y146" s="130"/>
      <c r="Z146" s="121"/>
      <c r="AA146" s="131"/>
      <c r="AB146" s="130"/>
      <c r="AC146" s="130"/>
      <c r="AD146" s="121"/>
      <c r="AE146" s="131"/>
      <c r="AF146" s="130"/>
      <c r="AG146" s="130"/>
      <c r="AH146" s="121"/>
      <c r="AI146" s="131"/>
      <c r="AJ146" s="130"/>
      <c r="AK146" s="130"/>
      <c r="AL146" s="121"/>
    </row>
    <row r="147" spans="1:38" s="24" customFormat="1" ht="13.5" thickTop="1">
      <c r="A147" s="65"/>
      <c r="B147" s="380" t="s">
        <v>45</v>
      </c>
      <c r="C147" s="382">
        <f>SUM(C120:C146)</f>
        <v>10</v>
      </c>
      <c r="D147" s="386">
        <f>SUM(D120:D146)</f>
        <v>34</v>
      </c>
      <c r="E147" s="388">
        <f aca="true" t="shared" si="12" ref="E147:AL147">SUM(E120:E146)</f>
        <v>101</v>
      </c>
      <c r="F147" s="384">
        <f t="shared" si="12"/>
        <v>1005</v>
      </c>
      <c r="G147" s="386">
        <f t="shared" si="12"/>
        <v>555</v>
      </c>
      <c r="H147" s="386">
        <f t="shared" si="12"/>
        <v>120</v>
      </c>
      <c r="I147" s="386">
        <f t="shared" si="12"/>
        <v>255</v>
      </c>
      <c r="J147" s="388">
        <f t="shared" si="12"/>
        <v>75</v>
      </c>
      <c r="K147" s="66">
        <f t="shared" si="12"/>
        <v>1</v>
      </c>
      <c r="L147" s="67">
        <f t="shared" si="12"/>
        <v>2</v>
      </c>
      <c r="M147" s="67">
        <f t="shared" si="12"/>
        <v>0</v>
      </c>
      <c r="N147" s="69">
        <f t="shared" si="12"/>
        <v>0</v>
      </c>
      <c r="O147" s="66">
        <f t="shared" si="12"/>
        <v>9</v>
      </c>
      <c r="P147" s="67">
        <f t="shared" si="12"/>
        <v>2</v>
      </c>
      <c r="Q147" s="67">
        <f t="shared" si="12"/>
        <v>3</v>
      </c>
      <c r="R147" s="69">
        <f t="shared" si="12"/>
        <v>2</v>
      </c>
      <c r="S147" s="66">
        <f t="shared" si="12"/>
        <v>7</v>
      </c>
      <c r="T147" s="67">
        <f t="shared" si="12"/>
        <v>2</v>
      </c>
      <c r="U147" s="67">
        <f t="shared" si="12"/>
        <v>1</v>
      </c>
      <c r="V147" s="69">
        <f t="shared" si="12"/>
        <v>1</v>
      </c>
      <c r="W147" s="66">
        <f t="shared" si="12"/>
        <v>11</v>
      </c>
      <c r="X147" s="67">
        <f t="shared" si="12"/>
        <v>2</v>
      </c>
      <c r="Y147" s="67">
        <f t="shared" si="12"/>
        <v>7</v>
      </c>
      <c r="Z147" s="69">
        <f t="shared" si="12"/>
        <v>1</v>
      </c>
      <c r="AA147" s="66">
        <f t="shared" si="12"/>
        <v>6</v>
      </c>
      <c r="AB147" s="67">
        <f t="shared" si="12"/>
        <v>0</v>
      </c>
      <c r="AC147" s="67">
        <f t="shared" si="12"/>
        <v>5</v>
      </c>
      <c r="AD147" s="69">
        <f t="shared" si="12"/>
        <v>0</v>
      </c>
      <c r="AE147" s="66">
        <f t="shared" si="12"/>
        <v>3</v>
      </c>
      <c r="AF147" s="67">
        <f t="shared" si="12"/>
        <v>0</v>
      </c>
      <c r="AG147" s="67">
        <f t="shared" si="12"/>
        <v>1</v>
      </c>
      <c r="AH147" s="69">
        <f t="shared" si="12"/>
        <v>1</v>
      </c>
      <c r="AI147" s="66">
        <f t="shared" si="12"/>
        <v>0</v>
      </c>
      <c r="AJ147" s="67">
        <f t="shared" si="12"/>
        <v>0</v>
      </c>
      <c r="AK147" s="67">
        <f t="shared" si="12"/>
        <v>0</v>
      </c>
      <c r="AL147" s="69">
        <f t="shared" si="12"/>
        <v>0</v>
      </c>
    </row>
    <row r="148" spans="1:40" s="24" customFormat="1" ht="13.5" thickBot="1">
      <c r="A148" s="71"/>
      <c r="B148" s="381"/>
      <c r="C148" s="383"/>
      <c r="D148" s="390"/>
      <c r="E148" s="391"/>
      <c r="F148" s="385"/>
      <c r="G148" s="387"/>
      <c r="H148" s="387"/>
      <c r="I148" s="387"/>
      <c r="J148" s="389"/>
      <c r="K148" s="377">
        <f>SUM(K147:N147)</f>
        <v>3</v>
      </c>
      <c r="L148" s="378"/>
      <c r="M148" s="378"/>
      <c r="N148" s="379"/>
      <c r="O148" s="377">
        <f>SUM(O147:R147)</f>
        <v>16</v>
      </c>
      <c r="P148" s="378"/>
      <c r="Q148" s="378"/>
      <c r="R148" s="379"/>
      <c r="S148" s="377">
        <f>SUM(S147:V147)</f>
        <v>11</v>
      </c>
      <c r="T148" s="378"/>
      <c r="U148" s="378"/>
      <c r="V148" s="379"/>
      <c r="W148" s="377">
        <f>SUM(W147:Z147)</f>
        <v>21</v>
      </c>
      <c r="X148" s="378"/>
      <c r="Y148" s="378"/>
      <c r="Z148" s="379"/>
      <c r="AA148" s="377">
        <f>SUM(AA147:AD147)</f>
        <v>11</v>
      </c>
      <c r="AB148" s="378"/>
      <c r="AC148" s="378"/>
      <c r="AD148" s="379"/>
      <c r="AE148" s="377">
        <f>SUM(AE147:AH147)</f>
        <v>5</v>
      </c>
      <c r="AF148" s="378"/>
      <c r="AG148" s="378"/>
      <c r="AH148" s="379"/>
      <c r="AI148" s="377">
        <f>SUM(AI147:AL147)</f>
        <v>0</v>
      </c>
      <c r="AJ148" s="378"/>
      <c r="AK148" s="378"/>
      <c r="AL148" s="379"/>
      <c r="AN148" s="24">
        <f>SUM(K148:AL148)*15</f>
        <v>1005</v>
      </c>
    </row>
    <row r="149" spans="1:38" s="24" customFormat="1" ht="12.75" customHeight="1">
      <c r="A149" s="353" t="s">
        <v>194</v>
      </c>
      <c r="B149" s="354"/>
      <c r="C149" s="355" t="s">
        <v>25</v>
      </c>
      <c r="D149" s="358" t="s">
        <v>26</v>
      </c>
      <c r="E149" s="345" t="s">
        <v>27</v>
      </c>
      <c r="F149" s="373" t="s">
        <v>23</v>
      </c>
      <c r="G149" s="375" t="s">
        <v>28</v>
      </c>
      <c r="H149" s="375" t="s">
        <v>29</v>
      </c>
      <c r="I149" s="375" t="s">
        <v>30</v>
      </c>
      <c r="J149" s="351" t="s">
        <v>31</v>
      </c>
      <c r="K149" s="348" t="s">
        <v>196</v>
      </c>
      <c r="L149" s="349"/>
      <c r="M149" s="349"/>
      <c r="N149" s="350"/>
      <c r="O149" s="348" t="s">
        <v>197</v>
      </c>
      <c r="P149" s="349"/>
      <c r="Q149" s="349"/>
      <c r="R149" s="350"/>
      <c r="S149" s="348" t="s">
        <v>198</v>
      </c>
      <c r="T149" s="349"/>
      <c r="U149" s="349"/>
      <c r="V149" s="350"/>
      <c r="W149" s="348" t="s">
        <v>199</v>
      </c>
      <c r="X149" s="349"/>
      <c r="Y149" s="349"/>
      <c r="Z149" s="350"/>
      <c r="AA149" s="348" t="s">
        <v>200</v>
      </c>
      <c r="AB149" s="349"/>
      <c r="AC149" s="349"/>
      <c r="AD149" s="350"/>
      <c r="AE149" s="347" t="s">
        <v>201</v>
      </c>
      <c r="AF149" s="328"/>
      <c r="AG149" s="328"/>
      <c r="AH149" s="329"/>
      <c r="AI149" s="348" t="s">
        <v>202</v>
      </c>
      <c r="AJ149" s="349"/>
      <c r="AK149" s="349"/>
      <c r="AL149" s="350"/>
    </row>
    <row r="150" spans="1:38" s="24" customFormat="1" ht="12.75">
      <c r="A150" s="353"/>
      <c r="B150" s="354"/>
      <c r="C150" s="356"/>
      <c r="D150" s="358"/>
      <c r="E150" s="359"/>
      <c r="F150" s="373"/>
      <c r="G150" s="375"/>
      <c r="H150" s="375"/>
      <c r="I150" s="375"/>
      <c r="J150" s="351"/>
      <c r="K150" s="330" t="s">
        <v>28</v>
      </c>
      <c r="L150" s="332" t="s">
        <v>29</v>
      </c>
      <c r="M150" s="343" t="s">
        <v>32</v>
      </c>
      <c r="N150" s="345" t="s">
        <v>33</v>
      </c>
      <c r="O150" s="330" t="s">
        <v>28</v>
      </c>
      <c r="P150" s="332" t="s">
        <v>29</v>
      </c>
      <c r="Q150" s="343" t="s">
        <v>32</v>
      </c>
      <c r="R150" s="345" t="s">
        <v>33</v>
      </c>
      <c r="S150" s="330" t="s">
        <v>28</v>
      </c>
      <c r="T150" s="332" t="s">
        <v>29</v>
      </c>
      <c r="U150" s="343" t="s">
        <v>32</v>
      </c>
      <c r="V150" s="345" t="s">
        <v>33</v>
      </c>
      <c r="W150" s="330" t="s">
        <v>28</v>
      </c>
      <c r="X150" s="332" t="s">
        <v>29</v>
      </c>
      <c r="Y150" s="343" t="s">
        <v>32</v>
      </c>
      <c r="Z150" s="345" t="s">
        <v>33</v>
      </c>
      <c r="AA150" s="330" t="s">
        <v>28</v>
      </c>
      <c r="AB150" s="332" t="s">
        <v>29</v>
      </c>
      <c r="AC150" s="343" t="s">
        <v>32</v>
      </c>
      <c r="AD150" s="345" t="s">
        <v>33</v>
      </c>
      <c r="AE150" s="330" t="s">
        <v>28</v>
      </c>
      <c r="AF150" s="332" t="s">
        <v>29</v>
      </c>
      <c r="AG150" s="343" t="s">
        <v>32</v>
      </c>
      <c r="AH150" s="345" t="s">
        <v>33</v>
      </c>
      <c r="AI150" s="330" t="s">
        <v>28</v>
      </c>
      <c r="AJ150" s="332" t="s">
        <v>29</v>
      </c>
      <c r="AK150" s="343" t="s">
        <v>32</v>
      </c>
      <c r="AL150" s="345" t="s">
        <v>33</v>
      </c>
    </row>
    <row r="151" spans="1:38" s="24" customFormat="1" ht="13.5" thickBot="1">
      <c r="A151" s="353"/>
      <c r="B151" s="354"/>
      <c r="C151" s="357"/>
      <c r="D151" s="344"/>
      <c r="E151" s="346"/>
      <c r="F151" s="374"/>
      <c r="G151" s="376"/>
      <c r="H151" s="376"/>
      <c r="I151" s="376"/>
      <c r="J151" s="352"/>
      <c r="K151" s="331"/>
      <c r="L151" s="333"/>
      <c r="M151" s="344"/>
      <c r="N151" s="346"/>
      <c r="O151" s="331"/>
      <c r="P151" s="333"/>
      <c r="Q151" s="344"/>
      <c r="R151" s="346"/>
      <c r="S151" s="331"/>
      <c r="T151" s="333"/>
      <c r="U151" s="344"/>
      <c r="V151" s="346"/>
      <c r="W151" s="331"/>
      <c r="X151" s="333"/>
      <c r="Y151" s="344"/>
      <c r="Z151" s="346"/>
      <c r="AA151" s="331"/>
      <c r="AB151" s="333"/>
      <c r="AC151" s="344"/>
      <c r="AD151" s="346"/>
      <c r="AE151" s="331"/>
      <c r="AF151" s="333"/>
      <c r="AG151" s="344"/>
      <c r="AH151" s="346"/>
      <c r="AI151" s="331"/>
      <c r="AJ151" s="333"/>
      <c r="AK151" s="344"/>
      <c r="AL151" s="346"/>
    </row>
    <row r="152" spans="1:40" s="24" customFormat="1" ht="12.75" customHeight="1">
      <c r="A152" s="353"/>
      <c r="B152" s="354"/>
      <c r="C152" s="369">
        <f>SUM(C29+C147+C80)</f>
        <v>17</v>
      </c>
      <c r="D152" s="482">
        <f>SUM(D29+D147+D80)</f>
        <v>59</v>
      </c>
      <c r="E152" s="472">
        <f>SUM(E80+E147+E29)</f>
        <v>160</v>
      </c>
      <c r="F152" s="448">
        <f>SUM(F147+F80+F29)</f>
        <v>1740</v>
      </c>
      <c r="G152" s="323">
        <f>SUM(G29+G147+G80)</f>
        <v>900</v>
      </c>
      <c r="H152" s="323">
        <f>SUM(H29+H147+H80)</f>
        <v>285</v>
      </c>
      <c r="I152" s="323">
        <f>SUM(I29+I147+I80)</f>
        <v>480</v>
      </c>
      <c r="J152" s="325">
        <f>SUM(J29+J147+J80)</f>
        <v>75</v>
      </c>
      <c r="K152" s="74">
        <f aca="true" t="shared" si="13" ref="K152:AL152">SUM(K80+K147+K29)</f>
        <v>12</v>
      </c>
      <c r="L152" s="75">
        <f t="shared" si="13"/>
        <v>5</v>
      </c>
      <c r="M152" s="75">
        <f t="shared" si="13"/>
        <v>2</v>
      </c>
      <c r="N152" s="76">
        <f t="shared" si="13"/>
        <v>0</v>
      </c>
      <c r="O152" s="74">
        <f t="shared" si="13"/>
        <v>13</v>
      </c>
      <c r="P152" s="75">
        <f t="shared" si="13"/>
        <v>4</v>
      </c>
      <c r="Q152" s="75">
        <f t="shared" si="13"/>
        <v>5</v>
      </c>
      <c r="R152" s="77">
        <f t="shared" si="13"/>
        <v>2</v>
      </c>
      <c r="S152" s="78">
        <f t="shared" si="13"/>
        <v>12</v>
      </c>
      <c r="T152" s="75">
        <f t="shared" si="13"/>
        <v>5</v>
      </c>
      <c r="U152" s="75">
        <f t="shared" si="13"/>
        <v>6</v>
      </c>
      <c r="V152" s="76">
        <f t="shared" si="13"/>
        <v>1</v>
      </c>
      <c r="W152" s="74">
        <f t="shared" si="13"/>
        <v>12</v>
      </c>
      <c r="X152" s="75">
        <f t="shared" si="13"/>
        <v>5</v>
      </c>
      <c r="Y152" s="75">
        <f t="shared" si="13"/>
        <v>9</v>
      </c>
      <c r="Z152" s="77">
        <f t="shared" si="13"/>
        <v>1</v>
      </c>
      <c r="AA152" s="78">
        <f t="shared" si="13"/>
        <v>6</v>
      </c>
      <c r="AB152" s="75">
        <f t="shared" si="13"/>
        <v>0</v>
      </c>
      <c r="AC152" s="75">
        <f t="shared" si="13"/>
        <v>7</v>
      </c>
      <c r="AD152" s="76">
        <f t="shared" si="13"/>
        <v>0</v>
      </c>
      <c r="AE152" s="74">
        <f t="shared" si="13"/>
        <v>3</v>
      </c>
      <c r="AF152" s="75">
        <f t="shared" si="13"/>
        <v>0</v>
      </c>
      <c r="AG152" s="75">
        <f t="shared" si="13"/>
        <v>3</v>
      </c>
      <c r="AH152" s="77">
        <f t="shared" si="13"/>
        <v>1</v>
      </c>
      <c r="AI152" s="74">
        <f t="shared" si="13"/>
        <v>2</v>
      </c>
      <c r="AJ152" s="75">
        <f t="shared" si="13"/>
        <v>0</v>
      </c>
      <c r="AK152" s="75">
        <f t="shared" si="13"/>
        <v>0</v>
      </c>
      <c r="AL152" s="77">
        <f t="shared" si="13"/>
        <v>0</v>
      </c>
      <c r="AN152" s="24" t="s">
        <v>47</v>
      </c>
    </row>
    <row r="153" spans="1:40" s="24" customFormat="1" ht="13.5" customHeight="1" thickBot="1">
      <c r="A153" s="353"/>
      <c r="B153" s="354"/>
      <c r="C153" s="370"/>
      <c r="D153" s="455"/>
      <c r="E153" s="473"/>
      <c r="F153" s="486"/>
      <c r="G153" s="485"/>
      <c r="H153" s="485"/>
      <c r="I153" s="485"/>
      <c r="J153" s="451"/>
      <c r="K153" s="322">
        <f>SUM(K152:N152)</f>
        <v>19</v>
      </c>
      <c r="L153" s="322"/>
      <c r="M153" s="322"/>
      <c r="N153" s="342"/>
      <c r="O153" s="322">
        <f>SUM(O152:R152)</f>
        <v>24</v>
      </c>
      <c r="P153" s="322"/>
      <c r="Q153" s="322"/>
      <c r="R153" s="342"/>
      <c r="S153" s="322">
        <f>SUM(S152:V152)</f>
        <v>24</v>
      </c>
      <c r="T153" s="322"/>
      <c r="U153" s="322"/>
      <c r="V153" s="342"/>
      <c r="W153" s="322">
        <f>SUM(W152:Z152)</f>
        <v>27</v>
      </c>
      <c r="X153" s="322"/>
      <c r="Y153" s="322"/>
      <c r="Z153" s="342"/>
      <c r="AA153" s="322">
        <f>SUM(AA152:AD152)</f>
        <v>13</v>
      </c>
      <c r="AB153" s="322"/>
      <c r="AC153" s="322"/>
      <c r="AD153" s="342"/>
      <c r="AE153" s="322">
        <f>SUM(AE152:AH152)</f>
        <v>7</v>
      </c>
      <c r="AF153" s="322"/>
      <c r="AG153" s="322"/>
      <c r="AH153" s="342"/>
      <c r="AI153" s="321">
        <f>SUM(AI152:AL152)</f>
        <v>2</v>
      </c>
      <c r="AJ153" s="322"/>
      <c r="AK153" s="322"/>
      <c r="AL153" s="342"/>
      <c r="AN153" s="24">
        <f>SUM(K153:AL153)*15</f>
        <v>1740</v>
      </c>
    </row>
    <row r="154" spans="1:40" s="24" customFormat="1" ht="12.75" customHeight="1">
      <c r="A154" s="353"/>
      <c r="B154" s="354"/>
      <c r="C154" s="360" t="s">
        <v>48</v>
      </c>
      <c r="D154" s="361"/>
      <c r="E154" s="362"/>
      <c r="F154" s="327" t="s">
        <v>49</v>
      </c>
      <c r="G154" s="328"/>
      <c r="H154" s="328"/>
      <c r="I154" s="328"/>
      <c r="J154" s="329"/>
      <c r="K154" s="7">
        <v>4</v>
      </c>
      <c r="L154" s="8"/>
      <c r="M154" s="8"/>
      <c r="N154" s="9"/>
      <c r="O154" s="7">
        <v>4</v>
      </c>
      <c r="P154" s="8"/>
      <c r="Q154" s="8"/>
      <c r="R154" s="9"/>
      <c r="S154" s="7">
        <v>4</v>
      </c>
      <c r="T154" s="8"/>
      <c r="U154" s="8"/>
      <c r="V154" s="9"/>
      <c r="W154" s="7">
        <v>2</v>
      </c>
      <c r="X154" s="8"/>
      <c r="Y154" s="8"/>
      <c r="Z154" s="9"/>
      <c r="AA154" s="7">
        <v>2</v>
      </c>
      <c r="AB154" s="8"/>
      <c r="AC154" s="8"/>
      <c r="AD154" s="9"/>
      <c r="AE154" s="7">
        <v>1</v>
      </c>
      <c r="AF154" s="8"/>
      <c r="AG154" s="8"/>
      <c r="AH154" s="9"/>
      <c r="AI154" s="7">
        <v>0</v>
      </c>
      <c r="AJ154" s="8"/>
      <c r="AK154" s="8"/>
      <c r="AL154" s="9"/>
      <c r="AN154" s="24">
        <f>SUM(K154:AL154)</f>
        <v>17</v>
      </c>
    </row>
    <row r="155" spans="1:40" s="24" customFormat="1" ht="12.75" customHeight="1">
      <c r="A155" s="353"/>
      <c r="B155" s="354"/>
      <c r="C155" s="363"/>
      <c r="D155" s="364"/>
      <c r="E155" s="365"/>
      <c r="F155" s="339" t="s">
        <v>50</v>
      </c>
      <c r="G155" s="340"/>
      <c r="H155" s="340"/>
      <c r="I155" s="340"/>
      <c r="J155" s="341"/>
      <c r="K155" s="14">
        <v>10</v>
      </c>
      <c r="L155" s="15"/>
      <c r="M155" s="15"/>
      <c r="N155" s="16"/>
      <c r="O155" s="14">
        <v>10</v>
      </c>
      <c r="P155" s="15"/>
      <c r="Q155" s="15"/>
      <c r="R155" s="16"/>
      <c r="S155" s="14">
        <v>14</v>
      </c>
      <c r="T155" s="15"/>
      <c r="U155" s="15"/>
      <c r="V155" s="16"/>
      <c r="W155" s="14">
        <v>17</v>
      </c>
      <c r="X155" s="15"/>
      <c r="Y155" s="15"/>
      <c r="Z155" s="16"/>
      <c r="AA155" s="14">
        <v>6</v>
      </c>
      <c r="AB155" s="15"/>
      <c r="AC155" s="15"/>
      <c r="AD155" s="16"/>
      <c r="AE155" s="14">
        <v>3</v>
      </c>
      <c r="AF155" s="15"/>
      <c r="AG155" s="15"/>
      <c r="AH155" s="16"/>
      <c r="AI155" s="14">
        <v>3</v>
      </c>
      <c r="AJ155" s="15"/>
      <c r="AK155" s="15"/>
      <c r="AL155" s="16"/>
      <c r="AN155" s="24">
        <f>SUM(K155:AL155)</f>
        <v>63</v>
      </c>
    </row>
    <row r="156" spans="1:40" s="24" customFormat="1" ht="13.5" customHeight="1" thickBot="1">
      <c r="A156" s="353"/>
      <c r="B156" s="354"/>
      <c r="C156" s="366"/>
      <c r="D156" s="367"/>
      <c r="E156" s="368"/>
      <c r="F156" s="339" t="s">
        <v>27</v>
      </c>
      <c r="G156" s="340"/>
      <c r="H156" s="340"/>
      <c r="I156" s="340"/>
      <c r="J156" s="341"/>
      <c r="K156" s="17">
        <v>30</v>
      </c>
      <c r="L156" s="18"/>
      <c r="M156" s="18"/>
      <c r="N156" s="19"/>
      <c r="O156" s="13">
        <v>30</v>
      </c>
      <c r="P156" s="13"/>
      <c r="Q156" s="13"/>
      <c r="R156" s="13"/>
      <c r="S156" s="13">
        <v>30</v>
      </c>
      <c r="T156" s="13"/>
      <c r="U156" s="13"/>
      <c r="V156" s="13"/>
      <c r="W156" s="13">
        <v>30</v>
      </c>
      <c r="X156" s="13"/>
      <c r="Y156" s="13"/>
      <c r="Z156" s="13"/>
      <c r="AA156" s="13">
        <v>15</v>
      </c>
      <c r="AB156" s="13"/>
      <c r="AC156" s="13"/>
      <c r="AD156" s="13"/>
      <c r="AE156" s="13">
        <v>8</v>
      </c>
      <c r="AF156" s="13"/>
      <c r="AG156" s="13"/>
      <c r="AH156" s="13"/>
      <c r="AI156" s="13">
        <v>19</v>
      </c>
      <c r="AJ156" s="13"/>
      <c r="AK156" s="13"/>
      <c r="AL156" s="13"/>
      <c r="AN156" s="24">
        <f>SUM(K156:AL156)</f>
        <v>162</v>
      </c>
    </row>
    <row r="157" spans="1:38" s="24" customFormat="1" ht="12.75">
      <c r="A157" s="79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22"/>
      <c r="U157" s="80"/>
      <c r="V157" s="80"/>
      <c r="W157" s="80"/>
      <c r="X157" s="80"/>
      <c r="Y157" s="22"/>
      <c r="Z157" s="23"/>
      <c r="AA157" s="81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2"/>
    </row>
    <row r="158" spans="1:38" s="24" customFormat="1" ht="15.75">
      <c r="A158" s="83" t="s">
        <v>51</v>
      </c>
      <c r="B158" s="84"/>
      <c r="C158" s="84"/>
      <c r="D158" s="84"/>
      <c r="E158" s="84"/>
      <c r="F158" s="84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8"/>
      <c r="AA158" s="85"/>
      <c r="AB158" s="27" t="s">
        <v>1</v>
      </c>
      <c r="AC158" s="27"/>
      <c r="AD158" s="27"/>
      <c r="AE158" s="27"/>
      <c r="AF158" s="27"/>
      <c r="AG158" s="27"/>
      <c r="AH158" s="27"/>
      <c r="AI158" s="27"/>
      <c r="AJ158" s="27"/>
      <c r="AK158" s="27"/>
      <c r="AL158" s="28"/>
    </row>
    <row r="159" spans="1:38" s="24" customFormat="1" ht="15.75">
      <c r="A159" s="86"/>
      <c r="B159" s="155" t="s">
        <v>225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84"/>
      <c r="Q159" s="84"/>
      <c r="R159" s="84"/>
      <c r="S159" s="87"/>
      <c r="T159" s="87"/>
      <c r="U159" s="87"/>
      <c r="V159" s="87"/>
      <c r="W159" s="84"/>
      <c r="X159" s="84"/>
      <c r="Y159" s="27"/>
      <c r="Z159" s="28"/>
      <c r="AA159" s="88"/>
      <c r="AB159" s="84"/>
      <c r="AC159" s="87"/>
      <c r="AD159" s="87"/>
      <c r="AE159" s="27"/>
      <c r="AF159" s="27"/>
      <c r="AG159" s="27"/>
      <c r="AH159" s="27"/>
      <c r="AI159" s="27"/>
      <c r="AJ159" s="36"/>
      <c r="AK159" s="36"/>
      <c r="AL159" s="89"/>
    </row>
    <row r="160" spans="1:38" s="24" customFormat="1" ht="15.75">
      <c r="A160" s="86"/>
      <c r="B160" s="155" t="s">
        <v>226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90"/>
      <c r="Q160" s="90"/>
      <c r="R160" s="90"/>
      <c r="S160" s="91"/>
      <c r="T160" s="92"/>
      <c r="U160" s="91"/>
      <c r="V160" s="91"/>
      <c r="W160" s="27"/>
      <c r="X160" s="27"/>
      <c r="Y160" s="27"/>
      <c r="Z160" s="28"/>
      <c r="AA160" s="85"/>
      <c r="AB160" s="92" t="s">
        <v>52</v>
      </c>
      <c r="AC160" s="90"/>
      <c r="AD160" s="90"/>
      <c r="AE160" s="91"/>
      <c r="AF160" s="93"/>
      <c r="AG160" s="27"/>
      <c r="AH160" s="27"/>
      <c r="AI160" s="93"/>
      <c r="AJ160" s="93"/>
      <c r="AK160" s="93"/>
      <c r="AL160" s="28"/>
    </row>
    <row r="161" spans="1:38" s="24" customFormat="1" ht="15.75">
      <c r="A161" s="86"/>
      <c r="B161" s="156" t="s">
        <v>238</v>
      </c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84"/>
      <c r="Q161" s="84"/>
      <c r="R161" s="84"/>
      <c r="S161" s="87"/>
      <c r="T161" s="87"/>
      <c r="U161" s="87"/>
      <c r="V161" s="87"/>
      <c r="W161" s="27"/>
      <c r="X161" s="27"/>
      <c r="Y161" s="27"/>
      <c r="Z161" s="28"/>
      <c r="AA161" s="85"/>
      <c r="AB161" s="91" t="s">
        <v>53</v>
      </c>
      <c r="AC161" s="91" t="s">
        <v>54</v>
      </c>
      <c r="AD161" s="84"/>
      <c r="AE161" s="87"/>
      <c r="AF161" s="27"/>
      <c r="AG161" s="27"/>
      <c r="AH161" s="27"/>
      <c r="AI161" s="27"/>
      <c r="AJ161" s="27"/>
      <c r="AK161" s="27"/>
      <c r="AL161" s="96"/>
    </row>
    <row r="162" spans="1:38" s="24" customFormat="1" ht="15.75">
      <c r="A162" s="86"/>
      <c r="B162" s="157" t="s">
        <v>228</v>
      </c>
      <c r="C162" s="95"/>
      <c r="D162" s="95"/>
      <c r="E162" s="95"/>
      <c r="F162" s="50"/>
      <c r="G162" s="97"/>
      <c r="H162" s="97"/>
      <c r="I162" s="97"/>
      <c r="J162" s="97"/>
      <c r="K162" s="97"/>
      <c r="L162" s="97"/>
      <c r="M162" s="97"/>
      <c r="N162" s="97"/>
      <c r="O162" s="97"/>
      <c r="P162" s="98"/>
      <c r="Q162" s="98"/>
      <c r="R162" s="98"/>
      <c r="S162" s="98"/>
      <c r="T162" s="98"/>
      <c r="U162" s="98"/>
      <c r="V162" s="98"/>
      <c r="W162" s="27"/>
      <c r="X162" s="27"/>
      <c r="Y162" s="27"/>
      <c r="Z162" s="28"/>
      <c r="AA162" s="85"/>
      <c r="AB162" s="90" t="s">
        <v>55</v>
      </c>
      <c r="AC162" s="90" t="s">
        <v>56</v>
      </c>
      <c r="AD162" s="98"/>
      <c r="AE162" s="98"/>
      <c r="AF162" s="27"/>
      <c r="AG162" s="27"/>
      <c r="AH162" s="27"/>
      <c r="AI162" s="27"/>
      <c r="AJ162" s="27"/>
      <c r="AK162" s="27"/>
      <c r="AL162" s="28"/>
    </row>
    <row r="163" spans="1:38" s="24" customFormat="1" ht="15.75">
      <c r="A163" s="86"/>
      <c r="B163" s="154" t="s">
        <v>227</v>
      </c>
      <c r="C163" s="50"/>
      <c r="D163" s="50"/>
      <c r="E163" s="50"/>
      <c r="F163" s="50"/>
      <c r="G163" s="50"/>
      <c r="H163" s="50"/>
      <c r="I163" s="50"/>
      <c r="J163" s="99"/>
      <c r="K163" s="50"/>
      <c r="L163" s="50"/>
      <c r="M163" s="50"/>
      <c r="N163" s="50"/>
      <c r="O163" s="50"/>
      <c r="P163" s="100"/>
      <c r="Q163" s="100"/>
      <c r="R163" s="100"/>
      <c r="S163" s="100"/>
      <c r="T163" s="84"/>
      <c r="U163" s="84"/>
      <c r="V163" s="84"/>
      <c r="W163" s="27"/>
      <c r="X163" s="27"/>
      <c r="Y163" s="27"/>
      <c r="Z163" s="28"/>
      <c r="AA163" s="85"/>
      <c r="AB163" s="91" t="s">
        <v>30</v>
      </c>
      <c r="AC163" s="153" t="s">
        <v>57</v>
      </c>
      <c r="AD163" s="84"/>
      <c r="AE163" s="84"/>
      <c r="AF163" s="27"/>
      <c r="AG163" s="27"/>
      <c r="AH163" s="27"/>
      <c r="AI163" s="27"/>
      <c r="AJ163" s="27"/>
      <c r="AK163" s="27"/>
      <c r="AL163" s="28"/>
    </row>
    <row r="164" spans="1:38" s="24" customFormat="1" ht="15.75">
      <c r="A164" s="86"/>
      <c r="B164" s="157" t="s">
        <v>229</v>
      </c>
      <c r="C164" s="50"/>
      <c r="D164" s="50"/>
      <c r="E164" s="50"/>
      <c r="F164" s="50"/>
      <c r="G164" s="34"/>
      <c r="H164" s="34"/>
      <c r="I164" s="34"/>
      <c r="J164" s="34"/>
      <c r="K164" s="34"/>
      <c r="L164" s="34"/>
      <c r="M164" s="34"/>
      <c r="N164" s="34"/>
      <c r="O164" s="34"/>
      <c r="P164" s="84"/>
      <c r="Q164" s="84"/>
      <c r="R164" s="84"/>
      <c r="S164" s="84"/>
      <c r="T164" s="84"/>
      <c r="U164" s="84"/>
      <c r="V164" s="84"/>
      <c r="W164" s="27"/>
      <c r="X164" s="27"/>
      <c r="Y164" s="27"/>
      <c r="Z164" s="28"/>
      <c r="AA164" s="85"/>
      <c r="AB164" s="91" t="s">
        <v>58</v>
      </c>
      <c r="AC164" s="91" t="s">
        <v>59</v>
      </c>
      <c r="AD164" s="84"/>
      <c r="AE164" s="84"/>
      <c r="AF164" s="27"/>
      <c r="AG164" s="27"/>
      <c r="AH164" s="27"/>
      <c r="AI164" s="27"/>
      <c r="AJ164" s="27"/>
      <c r="AK164" s="27"/>
      <c r="AL164" s="28"/>
    </row>
    <row r="165" spans="1:38" s="24" customFormat="1" ht="15.75">
      <c r="A165" s="86"/>
      <c r="B165" s="157" t="s">
        <v>240</v>
      </c>
      <c r="C165" s="50"/>
      <c r="D165" s="50"/>
      <c r="E165" s="50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84"/>
      <c r="Q165" s="84"/>
      <c r="R165" s="84"/>
      <c r="S165" s="87"/>
      <c r="T165" s="87"/>
      <c r="U165" s="87"/>
      <c r="V165" s="87"/>
      <c r="W165" s="27"/>
      <c r="X165" s="27"/>
      <c r="Y165" s="27"/>
      <c r="Z165" s="28"/>
      <c r="AA165" s="85"/>
      <c r="AB165" s="91" t="s">
        <v>60</v>
      </c>
      <c r="AC165" s="91" t="s">
        <v>61</v>
      </c>
      <c r="AD165" s="84"/>
      <c r="AE165" s="87"/>
      <c r="AF165" s="27"/>
      <c r="AG165" s="27"/>
      <c r="AH165" s="27"/>
      <c r="AI165" s="27"/>
      <c r="AJ165" s="27"/>
      <c r="AK165" s="27"/>
      <c r="AL165" s="28"/>
    </row>
    <row r="166" spans="1:38" s="24" customFormat="1" ht="15.75">
      <c r="A166" s="86"/>
      <c r="B166" s="158" t="s">
        <v>239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50"/>
      <c r="M166" s="50"/>
      <c r="N166" s="50"/>
      <c r="O166" s="50"/>
      <c r="P166" s="100"/>
      <c r="Q166" s="100"/>
      <c r="R166" s="100"/>
      <c r="S166" s="87"/>
      <c r="T166" s="87"/>
      <c r="U166" s="87"/>
      <c r="V166" s="87"/>
      <c r="W166" s="27"/>
      <c r="X166" s="27"/>
      <c r="Y166" s="27"/>
      <c r="Z166" s="28"/>
      <c r="AA166" s="85"/>
      <c r="AB166" s="90" t="s">
        <v>62</v>
      </c>
      <c r="AC166" s="90" t="s">
        <v>63</v>
      </c>
      <c r="AD166" s="84"/>
      <c r="AE166" s="87"/>
      <c r="AF166" s="27"/>
      <c r="AG166" s="27"/>
      <c r="AH166" s="27"/>
      <c r="AI166" s="27"/>
      <c r="AJ166" s="27"/>
      <c r="AK166" s="27"/>
      <c r="AL166" s="28"/>
    </row>
    <row r="167" spans="1:38" s="24" customFormat="1" ht="15.75">
      <c r="A167" s="86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84"/>
      <c r="Q167" s="84"/>
      <c r="R167" s="84"/>
      <c r="S167" s="87"/>
      <c r="T167" s="87"/>
      <c r="U167" s="87"/>
      <c r="V167" s="87"/>
      <c r="W167" s="27"/>
      <c r="X167" s="27"/>
      <c r="Y167" s="27"/>
      <c r="Z167" s="28"/>
      <c r="AA167" s="85"/>
      <c r="AB167" s="101"/>
      <c r="AC167" s="90" t="s">
        <v>64</v>
      </c>
      <c r="AE167" s="87"/>
      <c r="AF167" s="27"/>
      <c r="AG167" s="27"/>
      <c r="AH167" s="27"/>
      <c r="AI167" s="27"/>
      <c r="AJ167" s="27"/>
      <c r="AK167" s="27"/>
      <c r="AL167" s="28"/>
    </row>
    <row r="168" spans="1:38" s="24" customFormat="1" ht="15" thickBot="1">
      <c r="A168" s="102"/>
      <c r="B168" s="103"/>
      <c r="C168" s="103"/>
      <c r="D168" s="104"/>
      <c r="E168" s="104"/>
      <c r="F168" s="104"/>
      <c r="G168" s="104"/>
      <c r="H168" s="104"/>
      <c r="I168" s="104"/>
      <c r="J168" s="103"/>
      <c r="K168" s="103"/>
      <c r="L168" s="103"/>
      <c r="M168" s="103"/>
      <c r="N168" s="103"/>
      <c r="O168" s="103"/>
      <c r="P168" s="103"/>
      <c r="Q168" s="103"/>
      <c r="R168" s="103"/>
      <c r="S168" s="105"/>
      <c r="T168" s="106"/>
      <c r="U168" s="106"/>
      <c r="V168" s="106"/>
      <c r="W168" s="106"/>
      <c r="X168" s="106"/>
      <c r="Y168" s="106"/>
      <c r="Z168" s="107"/>
      <c r="AA168" s="334" t="s">
        <v>97</v>
      </c>
      <c r="AB168" s="335"/>
      <c r="AC168" s="335"/>
      <c r="AD168" s="335"/>
      <c r="AE168" s="335"/>
      <c r="AF168" s="335"/>
      <c r="AG168" s="335"/>
      <c r="AH168" s="335"/>
      <c r="AI168" s="335"/>
      <c r="AJ168" s="335"/>
      <c r="AK168" s="335"/>
      <c r="AL168" s="336"/>
    </row>
    <row r="169" spans="1:38" s="24" customFormat="1" ht="24.75" customHeight="1">
      <c r="A169" s="425"/>
      <c r="B169" s="426"/>
      <c r="C169" s="427" t="s">
        <v>0</v>
      </c>
      <c r="D169" s="428"/>
      <c r="E169" s="428"/>
      <c r="F169" s="428"/>
      <c r="G169" s="428"/>
      <c r="H169" s="428"/>
      <c r="I169" s="428"/>
      <c r="J169" s="428"/>
      <c r="K169" s="428"/>
      <c r="L169" s="428"/>
      <c r="M169" s="428"/>
      <c r="N169" s="428"/>
      <c r="O169" s="428"/>
      <c r="P169" s="428"/>
      <c r="Q169" s="428"/>
      <c r="R169" s="428"/>
      <c r="S169" s="428"/>
      <c r="T169" s="428"/>
      <c r="U169" s="428"/>
      <c r="V169" s="428"/>
      <c r="W169" s="429"/>
      <c r="X169" s="429"/>
      <c r="Y169" s="429"/>
      <c r="Z169" s="430"/>
      <c r="AA169" s="435" t="s">
        <v>7</v>
      </c>
      <c r="AB169" s="361"/>
      <c r="AC169" s="361"/>
      <c r="AD169" s="361"/>
      <c r="AE169" s="361"/>
      <c r="AF169" s="361"/>
      <c r="AG169" s="361"/>
      <c r="AH169" s="361"/>
      <c r="AI169" s="361"/>
      <c r="AJ169" s="361"/>
      <c r="AK169" s="361"/>
      <c r="AL169" s="436"/>
    </row>
    <row r="170" spans="1:38" s="24" customFormat="1" ht="24.75" customHeight="1">
      <c r="A170" s="437" t="s">
        <v>4</v>
      </c>
      <c r="B170" s="438"/>
      <c r="C170" s="431"/>
      <c r="D170" s="432"/>
      <c r="E170" s="432"/>
      <c r="F170" s="432"/>
      <c r="G170" s="432"/>
      <c r="H170" s="432"/>
      <c r="I170" s="432"/>
      <c r="J170" s="432"/>
      <c r="K170" s="432"/>
      <c r="L170" s="432"/>
      <c r="M170" s="432"/>
      <c r="N170" s="432"/>
      <c r="O170" s="432"/>
      <c r="P170" s="432"/>
      <c r="Q170" s="432"/>
      <c r="R170" s="432"/>
      <c r="S170" s="432"/>
      <c r="T170" s="432"/>
      <c r="U170" s="432"/>
      <c r="V170" s="432"/>
      <c r="W170" s="433"/>
      <c r="X170" s="433"/>
      <c r="Y170" s="433"/>
      <c r="Z170" s="434"/>
      <c r="AA170" s="439"/>
      <c r="AB170" s="364"/>
      <c r="AC170" s="364"/>
      <c r="AD170" s="364"/>
      <c r="AE170" s="364"/>
      <c r="AF170" s="364"/>
      <c r="AG170" s="364"/>
      <c r="AH170" s="364"/>
      <c r="AI170" s="364"/>
      <c r="AJ170" s="364"/>
      <c r="AK170" s="364"/>
      <c r="AL170" s="440"/>
    </row>
    <row r="171" spans="1:38" s="24" customFormat="1" ht="18" customHeight="1">
      <c r="A171" s="337" t="s">
        <v>235</v>
      </c>
      <c r="B171" s="338"/>
      <c r="C171" s="32" t="s">
        <v>189</v>
      </c>
      <c r="D171" s="26"/>
      <c r="E171" s="26"/>
      <c r="F171" s="26"/>
      <c r="G171" s="26"/>
      <c r="H171" s="33" t="s">
        <v>204</v>
      </c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7"/>
      <c r="X171" s="27"/>
      <c r="Y171" s="27"/>
      <c r="Z171" s="27"/>
      <c r="AA171" s="25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30"/>
    </row>
    <row r="172" spans="1:38" s="24" customFormat="1" ht="15.75">
      <c r="A172" s="136"/>
      <c r="B172" s="137"/>
      <c r="C172" s="32" t="s">
        <v>9</v>
      </c>
      <c r="D172" s="29"/>
      <c r="E172" s="29"/>
      <c r="F172" s="29"/>
      <c r="G172" s="29"/>
      <c r="H172" s="33" t="s">
        <v>203</v>
      </c>
      <c r="I172" s="34"/>
      <c r="J172" s="29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2"/>
      <c r="V172" s="32"/>
      <c r="W172" s="34"/>
      <c r="X172" s="32"/>
      <c r="Y172" s="32"/>
      <c r="Z172" s="32"/>
      <c r="AA172" s="422"/>
      <c r="AB172" s="423"/>
      <c r="AC172" s="423"/>
      <c r="AD172" s="423"/>
      <c r="AE172" s="423"/>
      <c r="AF172" s="423"/>
      <c r="AG172" s="423"/>
      <c r="AH172" s="423"/>
      <c r="AI172" s="423"/>
      <c r="AJ172" s="423"/>
      <c r="AK172" s="423"/>
      <c r="AL172" s="424"/>
    </row>
    <row r="173" spans="1:38" s="24" customFormat="1" ht="15.75">
      <c r="A173" s="414" t="s">
        <v>182</v>
      </c>
      <c r="B173" s="421"/>
      <c r="C173" s="32" t="s">
        <v>10</v>
      </c>
      <c r="D173" s="29"/>
      <c r="E173" s="29"/>
      <c r="F173" s="32"/>
      <c r="G173" s="32"/>
      <c r="H173" s="33" t="s">
        <v>143</v>
      </c>
      <c r="I173" s="34"/>
      <c r="J173" s="33"/>
      <c r="K173" s="33"/>
      <c r="L173" s="36"/>
      <c r="M173" s="29"/>
      <c r="N173" s="33"/>
      <c r="O173" s="33"/>
      <c r="P173" s="33"/>
      <c r="Q173" s="33"/>
      <c r="R173" s="33"/>
      <c r="S173" s="33"/>
      <c r="T173" s="33"/>
      <c r="U173" s="32"/>
      <c r="V173" s="32"/>
      <c r="W173" s="34"/>
      <c r="X173" s="35"/>
      <c r="Y173" s="35"/>
      <c r="Z173" s="35"/>
      <c r="AA173" s="422" t="s">
        <v>15</v>
      </c>
      <c r="AB173" s="423"/>
      <c r="AC173" s="423"/>
      <c r="AD173" s="423"/>
      <c r="AE173" s="423"/>
      <c r="AF173" s="423"/>
      <c r="AG173" s="423"/>
      <c r="AH173" s="423"/>
      <c r="AI173" s="423"/>
      <c r="AJ173" s="423"/>
      <c r="AK173" s="423"/>
      <c r="AL173" s="424"/>
    </row>
    <row r="174" spans="1:38" s="24" customFormat="1" ht="15.75">
      <c r="A174" s="414" t="s">
        <v>183</v>
      </c>
      <c r="B174" s="421"/>
      <c r="C174" s="32" t="s">
        <v>11</v>
      </c>
      <c r="D174" s="32"/>
      <c r="E174" s="32"/>
      <c r="F174" s="32"/>
      <c r="G174" s="32"/>
      <c r="H174" s="33" t="s">
        <v>5</v>
      </c>
      <c r="I174" s="34"/>
      <c r="J174" s="33"/>
      <c r="K174" s="33"/>
      <c r="L174" s="33"/>
      <c r="M174" s="29"/>
      <c r="N174" s="33"/>
      <c r="O174" s="33"/>
      <c r="P174" s="33"/>
      <c r="Q174" s="33"/>
      <c r="R174" s="33"/>
      <c r="S174" s="33"/>
      <c r="T174" s="33"/>
      <c r="U174" s="32"/>
      <c r="V174" s="32"/>
      <c r="W174" s="34"/>
      <c r="X174" s="35"/>
      <c r="Y174" s="35"/>
      <c r="Z174" s="35"/>
      <c r="AA174" s="422" t="s">
        <v>8</v>
      </c>
      <c r="AB174" s="423"/>
      <c r="AC174" s="423"/>
      <c r="AD174" s="423"/>
      <c r="AE174" s="423"/>
      <c r="AF174" s="423"/>
      <c r="AG174" s="423"/>
      <c r="AH174" s="423"/>
      <c r="AI174" s="423"/>
      <c r="AJ174" s="423"/>
      <c r="AK174" s="423"/>
      <c r="AL174" s="424"/>
    </row>
    <row r="175" spans="1:38" s="24" customFormat="1" ht="15.75">
      <c r="A175" s="414" t="s">
        <v>184</v>
      </c>
      <c r="B175" s="415"/>
      <c r="C175" s="37" t="s">
        <v>12</v>
      </c>
      <c r="D175" s="32"/>
      <c r="E175" s="32"/>
      <c r="F175" s="32"/>
      <c r="G175" s="32"/>
      <c r="H175" s="33" t="s">
        <v>13</v>
      </c>
      <c r="I175" s="34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2"/>
      <c r="V175" s="32"/>
      <c r="W175" s="34"/>
      <c r="X175" s="32"/>
      <c r="Y175" s="32"/>
      <c r="Z175" s="32"/>
      <c r="AA175" s="140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141"/>
    </row>
    <row r="176" spans="1:38" s="24" customFormat="1" ht="15.75">
      <c r="A176" s="4"/>
      <c r="B176" s="5"/>
      <c r="C176" s="37"/>
      <c r="D176" s="32"/>
      <c r="E176" s="32"/>
      <c r="F176" s="32"/>
      <c r="G176" s="32"/>
      <c r="H176" s="33"/>
      <c r="I176" s="34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2"/>
      <c r="V176" s="32"/>
      <c r="W176" s="34"/>
      <c r="X176" s="32"/>
      <c r="Y176" s="32"/>
      <c r="Z176" s="32"/>
      <c r="AA176" s="135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138"/>
    </row>
    <row r="177" spans="1:38" s="24" customFormat="1" ht="15.75">
      <c r="A177" s="4"/>
      <c r="B177" s="5"/>
      <c r="C177" s="37"/>
      <c r="D177" s="32"/>
      <c r="E177" s="32"/>
      <c r="F177" s="32"/>
      <c r="G177" s="32"/>
      <c r="H177" s="33"/>
      <c r="I177" s="34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2"/>
      <c r="V177" s="32"/>
      <c r="W177" s="34"/>
      <c r="X177" s="32"/>
      <c r="Y177" s="32"/>
      <c r="Z177" s="32"/>
      <c r="AA177" s="135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138"/>
    </row>
    <row r="178" spans="1:38" s="24" customFormat="1" ht="15.75">
      <c r="A178" s="4"/>
      <c r="B178" s="5"/>
      <c r="C178" s="37"/>
      <c r="D178" s="32"/>
      <c r="E178" s="32"/>
      <c r="F178" s="32"/>
      <c r="G178" s="32"/>
      <c r="H178" s="139"/>
      <c r="I178" s="34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2"/>
      <c r="V178" s="32"/>
      <c r="W178" s="34"/>
      <c r="X178" s="32"/>
      <c r="Y178" s="32"/>
      <c r="Z178" s="32"/>
      <c r="AA178" s="135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138"/>
    </row>
    <row r="179" spans="1:38" s="24" customFormat="1" ht="16.5" thickBot="1">
      <c r="A179" s="416"/>
      <c r="B179" s="417"/>
      <c r="C179" s="39"/>
      <c r="D179" s="40"/>
      <c r="E179" s="40"/>
      <c r="F179" s="40"/>
      <c r="G179" s="40"/>
      <c r="H179" s="40"/>
      <c r="I179" s="40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2"/>
      <c r="V179" s="42"/>
      <c r="W179" s="40"/>
      <c r="X179" s="38"/>
      <c r="Y179" s="38"/>
      <c r="Z179" s="38"/>
      <c r="AA179" s="418" t="s">
        <v>17</v>
      </c>
      <c r="AB179" s="419"/>
      <c r="AC179" s="419"/>
      <c r="AD179" s="419"/>
      <c r="AE179" s="419"/>
      <c r="AF179" s="419"/>
      <c r="AG179" s="419"/>
      <c r="AH179" s="419"/>
      <c r="AI179" s="419"/>
      <c r="AJ179" s="419"/>
      <c r="AK179" s="419"/>
      <c r="AL179" s="420"/>
    </row>
    <row r="180" spans="1:38" s="24" customFormat="1" ht="6" customHeight="1" thickBot="1">
      <c r="A180" s="124"/>
      <c r="B180" s="46"/>
      <c r="C180" s="125"/>
      <c r="D180" s="27"/>
      <c r="E180" s="27"/>
      <c r="F180" s="27"/>
      <c r="G180" s="27"/>
      <c r="H180" s="27"/>
      <c r="I180" s="27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93"/>
      <c r="V180" s="93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27"/>
      <c r="AL180" s="28"/>
    </row>
    <row r="181" spans="1:38" s="24" customFormat="1" ht="12.75">
      <c r="A181" s="397" t="s">
        <v>191</v>
      </c>
      <c r="B181" s="400" t="s">
        <v>19</v>
      </c>
      <c r="C181" s="403" t="s">
        <v>20</v>
      </c>
      <c r="D181" s="404"/>
      <c r="E181" s="405"/>
      <c r="F181" s="409" t="s">
        <v>21</v>
      </c>
      <c r="G181" s="328"/>
      <c r="H181" s="328"/>
      <c r="I181" s="328"/>
      <c r="J181" s="328"/>
      <c r="K181" s="347" t="s">
        <v>193</v>
      </c>
      <c r="L181" s="328"/>
      <c r="M181" s="328"/>
      <c r="N181" s="328"/>
      <c r="O181" s="328"/>
      <c r="P181" s="328"/>
      <c r="Q181" s="328"/>
      <c r="R181" s="328"/>
      <c r="S181" s="328"/>
      <c r="T181" s="328"/>
      <c r="U181" s="328"/>
      <c r="V181" s="328"/>
      <c r="W181" s="328"/>
      <c r="X181" s="328"/>
      <c r="Y181" s="328"/>
      <c r="Z181" s="328"/>
      <c r="AA181" s="328"/>
      <c r="AB181" s="328"/>
      <c r="AC181" s="328"/>
      <c r="AD181" s="328"/>
      <c r="AE181" s="328"/>
      <c r="AF181" s="328"/>
      <c r="AG181" s="328"/>
      <c r="AH181" s="328"/>
      <c r="AI181" s="328"/>
      <c r="AJ181" s="328"/>
      <c r="AK181" s="328"/>
      <c r="AL181" s="329"/>
    </row>
    <row r="182" spans="1:38" s="24" customFormat="1" ht="12.75">
      <c r="A182" s="398"/>
      <c r="B182" s="401"/>
      <c r="C182" s="406"/>
      <c r="D182" s="407"/>
      <c r="E182" s="408"/>
      <c r="F182" s="330" t="s">
        <v>23</v>
      </c>
      <c r="G182" s="375" t="s">
        <v>24</v>
      </c>
      <c r="H182" s="375"/>
      <c r="I182" s="375"/>
      <c r="J182" s="351"/>
      <c r="K182" s="348" t="s">
        <v>196</v>
      </c>
      <c r="L182" s="349"/>
      <c r="M182" s="349"/>
      <c r="N182" s="350"/>
      <c r="O182" s="348" t="s">
        <v>197</v>
      </c>
      <c r="P182" s="349"/>
      <c r="Q182" s="349"/>
      <c r="R182" s="350"/>
      <c r="S182" s="348" t="s">
        <v>198</v>
      </c>
      <c r="T182" s="349"/>
      <c r="U182" s="349"/>
      <c r="V182" s="350"/>
      <c r="W182" s="348" t="s">
        <v>199</v>
      </c>
      <c r="X182" s="349"/>
      <c r="Y182" s="349"/>
      <c r="Z182" s="350"/>
      <c r="AA182" s="348" t="s">
        <v>200</v>
      </c>
      <c r="AB182" s="349"/>
      <c r="AC182" s="349"/>
      <c r="AD182" s="350"/>
      <c r="AE182" s="348" t="s">
        <v>201</v>
      </c>
      <c r="AF182" s="349"/>
      <c r="AG182" s="349"/>
      <c r="AH182" s="350"/>
      <c r="AI182" s="348" t="s">
        <v>202</v>
      </c>
      <c r="AJ182" s="349"/>
      <c r="AK182" s="349"/>
      <c r="AL182" s="350"/>
    </row>
    <row r="183" spans="1:38" s="24" customFormat="1" ht="12.75">
      <c r="A183" s="398"/>
      <c r="B183" s="401"/>
      <c r="C183" s="356" t="s">
        <v>25</v>
      </c>
      <c r="D183" s="410" t="s">
        <v>26</v>
      </c>
      <c r="E183" s="345" t="s">
        <v>27</v>
      </c>
      <c r="F183" s="413"/>
      <c r="G183" s="375" t="s">
        <v>28</v>
      </c>
      <c r="H183" s="375" t="s">
        <v>29</v>
      </c>
      <c r="I183" s="375" t="s">
        <v>30</v>
      </c>
      <c r="J183" s="351" t="s">
        <v>31</v>
      </c>
      <c r="K183" s="394" t="s">
        <v>221</v>
      </c>
      <c r="L183" s="395"/>
      <c r="M183" s="395"/>
      <c r="N183" s="395"/>
      <c r="O183" s="395"/>
      <c r="P183" s="395"/>
      <c r="Q183" s="395"/>
      <c r="R183" s="395"/>
      <c r="S183" s="395"/>
      <c r="T183" s="395"/>
      <c r="U183" s="395"/>
      <c r="V183" s="395"/>
      <c r="W183" s="395"/>
      <c r="X183" s="395"/>
      <c r="Y183" s="395"/>
      <c r="Z183" s="395"/>
      <c r="AA183" s="395"/>
      <c r="AB183" s="395"/>
      <c r="AC183" s="395"/>
      <c r="AD183" s="395"/>
      <c r="AE183" s="395"/>
      <c r="AF183" s="395"/>
      <c r="AG183" s="395"/>
      <c r="AH183" s="395"/>
      <c r="AI183" s="395"/>
      <c r="AJ183" s="395"/>
      <c r="AK183" s="395"/>
      <c r="AL183" s="396"/>
    </row>
    <row r="184" spans="1:38" s="24" customFormat="1" ht="12.75">
      <c r="A184" s="398"/>
      <c r="B184" s="401"/>
      <c r="C184" s="356"/>
      <c r="D184" s="411"/>
      <c r="E184" s="359"/>
      <c r="F184" s="413"/>
      <c r="G184" s="375"/>
      <c r="H184" s="375"/>
      <c r="I184" s="375"/>
      <c r="J184" s="351"/>
      <c r="K184" s="330" t="s">
        <v>28</v>
      </c>
      <c r="L184" s="332" t="s">
        <v>29</v>
      </c>
      <c r="M184" s="343" t="s">
        <v>32</v>
      </c>
      <c r="N184" s="345" t="s">
        <v>33</v>
      </c>
      <c r="O184" s="330" t="s">
        <v>28</v>
      </c>
      <c r="P184" s="332" t="s">
        <v>29</v>
      </c>
      <c r="Q184" s="343" t="s">
        <v>32</v>
      </c>
      <c r="R184" s="345" t="s">
        <v>33</v>
      </c>
      <c r="S184" s="330" t="s">
        <v>28</v>
      </c>
      <c r="T184" s="332" t="s">
        <v>29</v>
      </c>
      <c r="U184" s="343" t="s">
        <v>32</v>
      </c>
      <c r="V184" s="345" t="s">
        <v>33</v>
      </c>
      <c r="W184" s="330" t="s">
        <v>28</v>
      </c>
      <c r="X184" s="332" t="s">
        <v>29</v>
      </c>
      <c r="Y184" s="343" t="s">
        <v>32</v>
      </c>
      <c r="Z184" s="345" t="s">
        <v>33</v>
      </c>
      <c r="AA184" s="330" t="s">
        <v>28</v>
      </c>
      <c r="AB184" s="332" t="s">
        <v>29</v>
      </c>
      <c r="AC184" s="343" t="s">
        <v>32</v>
      </c>
      <c r="AD184" s="345" t="s">
        <v>33</v>
      </c>
      <c r="AE184" s="330" t="s">
        <v>28</v>
      </c>
      <c r="AF184" s="332" t="s">
        <v>29</v>
      </c>
      <c r="AG184" s="343" t="s">
        <v>32</v>
      </c>
      <c r="AH184" s="345" t="s">
        <v>33</v>
      </c>
      <c r="AI184" s="330" t="s">
        <v>28</v>
      </c>
      <c r="AJ184" s="332" t="s">
        <v>29</v>
      </c>
      <c r="AK184" s="343" t="s">
        <v>32</v>
      </c>
      <c r="AL184" s="345" t="s">
        <v>33</v>
      </c>
    </row>
    <row r="185" spans="1:38" s="24" customFormat="1" ht="13.5" thickBot="1">
      <c r="A185" s="399"/>
      <c r="B185" s="402"/>
      <c r="C185" s="357"/>
      <c r="D185" s="412"/>
      <c r="E185" s="346"/>
      <c r="F185" s="331"/>
      <c r="G185" s="376"/>
      <c r="H185" s="376"/>
      <c r="I185" s="376"/>
      <c r="J185" s="352"/>
      <c r="K185" s="331"/>
      <c r="L185" s="333"/>
      <c r="M185" s="344"/>
      <c r="N185" s="346"/>
      <c r="O185" s="331"/>
      <c r="P185" s="333"/>
      <c r="Q185" s="344"/>
      <c r="R185" s="346"/>
      <c r="S185" s="331"/>
      <c r="T185" s="333"/>
      <c r="U185" s="344"/>
      <c r="V185" s="346"/>
      <c r="W185" s="331"/>
      <c r="X185" s="333"/>
      <c r="Y185" s="344"/>
      <c r="Z185" s="346"/>
      <c r="AA185" s="331"/>
      <c r="AB185" s="333"/>
      <c r="AC185" s="344"/>
      <c r="AD185" s="346"/>
      <c r="AE185" s="331"/>
      <c r="AF185" s="333"/>
      <c r="AG185" s="344"/>
      <c r="AH185" s="346"/>
      <c r="AI185" s="331"/>
      <c r="AJ185" s="333"/>
      <c r="AK185" s="344"/>
      <c r="AL185" s="346"/>
    </row>
    <row r="186" spans="1:38" s="24" customFormat="1" ht="18" customHeight="1" thickBot="1">
      <c r="A186" s="47" t="s">
        <v>218</v>
      </c>
      <c r="B186" s="160" t="s">
        <v>98</v>
      </c>
      <c r="C186" s="392"/>
      <c r="D186" s="392"/>
      <c r="E186" s="132"/>
      <c r="F186" s="132"/>
      <c r="G186" s="392"/>
      <c r="H186" s="392"/>
      <c r="I186" s="392"/>
      <c r="J186" s="392"/>
      <c r="K186" s="392"/>
      <c r="L186" s="392"/>
      <c r="M186" s="392"/>
      <c r="N186" s="392"/>
      <c r="O186" s="392"/>
      <c r="P186" s="392"/>
      <c r="Q186" s="392"/>
      <c r="R186" s="392"/>
      <c r="S186" s="392"/>
      <c r="T186" s="392"/>
      <c r="U186" s="392"/>
      <c r="V186" s="392"/>
      <c r="W186" s="392"/>
      <c r="X186" s="392"/>
      <c r="Y186" s="392"/>
      <c r="Z186" s="392"/>
      <c r="AA186" s="392"/>
      <c r="AB186" s="392"/>
      <c r="AC186" s="392"/>
      <c r="AD186" s="392"/>
      <c r="AE186" s="392"/>
      <c r="AF186" s="392"/>
      <c r="AG186" s="392"/>
      <c r="AH186" s="392"/>
      <c r="AI186" s="392"/>
      <c r="AJ186" s="392"/>
      <c r="AK186" s="392"/>
      <c r="AL186" s="393"/>
    </row>
    <row r="187" spans="1:38" s="24" customFormat="1" ht="18" customHeight="1">
      <c r="A187" s="51" t="s">
        <v>35</v>
      </c>
      <c r="B187" s="204" t="s">
        <v>99</v>
      </c>
      <c r="C187" s="205"/>
      <c r="D187" s="206">
        <v>1</v>
      </c>
      <c r="E187" s="178">
        <v>4</v>
      </c>
      <c r="F187" s="59">
        <f aca="true" t="shared" si="14" ref="F187:F198">SUM(G187:J187)</f>
        <v>30</v>
      </c>
      <c r="G187" s="142">
        <f aca="true" t="shared" si="15" ref="G187:J190">IF(15*SUM(K187,O187,S187,W187,AA187,AE187,AI187)=0,"",15*SUM(K187,O187,S187,W187,AA187,AE187,AI187))</f>
        <v>15</v>
      </c>
      <c r="H187" s="142">
        <f t="shared" si="15"/>
        <v>15</v>
      </c>
      <c r="I187" s="142">
        <f t="shared" si="15"/>
      </c>
      <c r="J187" s="142">
        <f t="shared" si="15"/>
      </c>
      <c r="K187" s="207"/>
      <c r="L187" s="197"/>
      <c r="M187" s="197"/>
      <c r="N187" s="193"/>
      <c r="O187" s="208"/>
      <c r="P187" s="197"/>
      <c r="Q187" s="197"/>
      <c r="R187" s="193"/>
      <c r="S187" s="208"/>
      <c r="T187" s="197"/>
      <c r="U187" s="197"/>
      <c r="V187" s="193"/>
      <c r="W187" s="173"/>
      <c r="X187" s="174"/>
      <c r="Y187" s="174"/>
      <c r="Z187" s="178"/>
      <c r="AA187" s="173">
        <v>1</v>
      </c>
      <c r="AB187" s="174">
        <v>1</v>
      </c>
      <c r="AC187" s="174"/>
      <c r="AD187" s="178"/>
      <c r="AE187" s="173"/>
      <c r="AF187" s="174"/>
      <c r="AG187" s="174"/>
      <c r="AH187" s="178"/>
      <c r="AI187" s="173"/>
      <c r="AJ187" s="174"/>
      <c r="AK187" s="174"/>
      <c r="AL187" s="178"/>
    </row>
    <row r="188" spans="1:38" s="24" customFormat="1" ht="18" customHeight="1">
      <c r="A188" s="57" t="s">
        <v>36</v>
      </c>
      <c r="B188" s="204" t="s">
        <v>100</v>
      </c>
      <c r="C188" s="180"/>
      <c r="D188" s="185">
        <v>2</v>
      </c>
      <c r="E188" s="178">
        <v>3</v>
      </c>
      <c r="F188" s="59">
        <f t="shared" si="14"/>
        <v>60</v>
      </c>
      <c r="G188" s="1">
        <f t="shared" si="15"/>
        <v>30</v>
      </c>
      <c r="H188" s="1">
        <f t="shared" si="15"/>
      </c>
      <c r="I188" s="1">
        <f t="shared" si="15"/>
        <v>30</v>
      </c>
      <c r="J188" s="143">
        <f t="shared" si="15"/>
      </c>
      <c r="K188" s="176"/>
      <c r="L188" s="174"/>
      <c r="M188" s="174"/>
      <c r="N188" s="178"/>
      <c r="O188" s="173"/>
      <c r="P188" s="174"/>
      <c r="Q188" s="174"/>
      <c r="R188" s="178"/>
      <c r="S188" s="173"/>
      <c r="T188" s="174"/>
      <c r="U188" s="174"/>
      <c r="V188" s="178"/>
      <c r="W188" s="173"/>
      <c r="X188" s="174"/>
      <c r="Y188" s="174"/>
      <c r="Z188" s="178"/>
      <c r="AA188" s="173"/>
      <c r="AB188" s="174"/>
      <c r="AC188" s="174"/>
      <c r="AD188" s="178"/>
      <c r="AE188" s="173"/>
      <c r="AF188" s="174"/>
      <c r="AG188" s="174"/>
      <c r="AH188" s="178"/>
      <c r="AI188" s="173">
        <v>2</v>
      </c>
      <c r="AJ188" s="174"/>
      <c r="AK188" s="174">
        <v>2</v>
      </c>
      <c r="AL188" s="178"/>
    </row>
    <row r="189" spans="1:38" s="24" customFormat="1" ht="18" customHeight="1">
      <c r="A189" s="57" t="s">
        <v>38</v>
      </c>
      <c r="B189" s="163" t="s">
        <v>101</v>
      </c>
      <c r="C189" s="209"/>
      <c r="D189" s="210">
        <v>2</v>
      </c>
      <c r="E189" s="178">
        <v>5</v>
      </c>
      <c r="F189" s="59">
        <f t="shared" si="14"/>
        <v>45</v>
      </c>
      <c r="G189" s="1">
        <f t="shared" si="15"/>
        <v>15</v>
      </c>
      <c r="H189" s="1">
        <f t="shared" si="15"/>
        <v>15</v>
      </c>
      <c r="I189" s="1">
        <f t="shared" si="15"/>
      </c>
      <c r="J189" s="143">
        <f t="shared" si="15"/>
        <v>15</v>
      </c>
      <c r="K189" s="207"/>
      <c r="L189" s="174"/>
      <c r="M189" s="174"/>
      <c r="N189" s="193"/>
      <c r="O189" s="173"/>
      <c r="P189" s="174"/>
      <c r="Q189" s="174"/>
      <c r="R189" s="193"/>
      <c r="S189" s="173"/>
      <c r="T189" s="174"/>
      <c r="U189" s="174"/>
      <c r="V189" s="193"/>
      <c r="W189" s="173"/>
      <c r="X189" s="174"/>
      <c r="Y189" s="174"/>
      <c r="Z189" s="193"/>
      <c r="AA189" s="173"/>
      <c r="AB189" s="174"/>
      <c r="AC189" s="174"/>
      <c r="AD189" s="193"/>
      <c r="AE189" s="173">
        <v>1</v>
      </c>
      <c r="AF189" s="174">
        <v>1</v>
      </c>
      <c r="AG189" s="174"/>
      <c r="AH189" s="193">
        <v>1</v>
      </c>
      <c r="AI189" s="173"/>
      <c r="AJ189" s="174"/>
      <c r="AK189" s="174"/>
      <c r="AL189" s="193"/>
    </row>
    <row r="190" spans="1:38" s="24" customFormat="1" ht="18" customHeight="1">
      <c r="A190" s="57" t="s">
        <v>40</v>
      </c>
      <c r="B190" s="204" t="s">
        <v>102</v>
      </c>
      <c r="C190" s="180"/>
      <c r="D190" s="175">
        <v>1</v>
      </c>
      <c r="E190" s="178">
        <v>6</v>
      </c>
      <c r="F190" s="149">
        <f t="shared" si="14"/>
        <v>60</v>
      </c>
      <c r="G190" s="1">
        <f t="shared" si="15"/>
        <v>30</v>
      </c>
      <c r="H190" s="150">
        <f t="shared" si="15"/>
        <v>30</v>
      </c>
      <c r="I190" s="1">
        <f aca="true" t="shared" si="16" ref="I190:I198">IF(15*SUM(M190,Q190,U190,Y190,AC190,AG190,AK190)=0,"",15*SUM(M190,Q190,U190,Y190,AC190,AG190,AK190))</f>
      </c>
      <c r="J190" s="151"/>
      <c r="K190" s="176"/>
      <c r="L190" s="174"/>
      <c r="M190" s="174"/>
      <c r="N190" s="178"/>
      <c r="O190" s="173"/>
      <c r="P190" s="174"/>
      <c r="Q190" s="174"/>
      <c r="R190" s="178"/>
      <c r="S190" s="173"/>
      <c r="T190" s="174"/>
      <c r="U190" s="174"/>
      <c r="V190" s="178"/>
      <c r="W190" s="173"/>
      <c r="X190" s="174"/>
      <c r="Y190" s="174"/>
      <c r="Z190" s="178"/>
      <c r="AA190" s="173"/>
      <c r="AB190" s="174"/>
      <c r="AC190" s="174"/>
      <c r="AD190" s="178"/>
      <c r="AE190" s="173">
        <v>2</v>
      </c>
      <c r="AF190" s="174">
        <v>2</v>
      </c>
      <c r="AG190" s="174"/>
      <c r="AH190" s="178"/>
      <c r="AI190" s="173"/>
      <c r="AJ190" s="174"/>
      <c r="AK190" s="174"/>
      <c r="AL190" s="178"/>
    </row>
    <row r="191" spans="1:38" s="24" customFormat="1" ht="18" customHeight="1">
      <c r="A191" s="57" t="s">
        <v>41</v>
      </c>
      <c r="B191" s="171" t="s">
        <v>103</v>
      </c>
      <c r="C191" s="180">
        <v>1</v>
      </c>
      <c r="D191" s="175">
        <v>2</v>
      </c>
      <c r="E191" s="178">
        <v>7</v>
      </c>
      <c r="F191" s="149">
        <f t="shared" si="14"/>
        <v>60</v>
      </c>
      <c r="G191" s="150">
        <f>IF(15*SUM(K191,O191,S191,W191,AA191,AE191,AI191)=0,"",15*SUM(K191,O191,S191,W191,AA191,AE191,AI191))</f>
        <v>30</v>
      </c>
      <c r="H191" s="150">
        <f aca="true" t="shared" si="17" ref="H191:H198">IF(15*SUM(L191,P191,T191,X191,AB191,AF191,AJ191)=0,"",15*SUM(L191,P191,T191,X191,AB191,AF191,AJ191))</f>
        <v>15</v>
      </c>
      <c r="I191" s="1">
        <f t="shared" si="16"/>
      </c>
      <c r="J191" s="151">
        <f aca="true" t="shared" si="18" ref="J191:J198">IF(15*SUM(N191,R191,V191,Z191,AD191,AH191,AL191)=0,"",15*SUM(N191,R191,V191,Z191,AD191,AH191,AL191))</f>
        <v>15</v>
      </c>
      <c r="K191" s="176"/>
      <c r="L191" s="174"/>
      <c r="M191" s="174"/>
      <c r="N191" s="178"/>
      <c r="O191" s="173"/>
      <c r="P191" s="174"/>
      <c r="Q191" s="174"/>
      <c r="R191" s="178"/>
      <c r="S191" s="173"/>
      <c r="T191" s="174"/>
      <c r="U191" s="174"/>
      <c r="V191" s="178"/>
      <c r="W191" s="173"/>
      <c r="X191" s="174"/>
      <c r="Y191" s="174"/>
      <c r="Z191" s="178"/>
      <c r="AA191" s="184">
        <v>2</v>
      </c>
      <c r="AB191" s="174">
        <v>1</v>
      </c>
      <c r="AC191" s="174"/>
      <c r="AD191" s="178">
        <v>1</v>
      </c>
      <c r="AE191" s="173"/>
      <c r="AF191" s="174"/>
      <c r="AG191" s="174"/>
      <c r="AH191" s="178"/>
      <c r="AI191" s="173"/>
      <c r="AJ191" s="174"/>
      <c r="AK191" s="174"/>
      <c r="AL191" s="178"/>
    </row>
    <row r="192" spans="1:38" s="24" customFormat="1" ht="18" customHeight="1">
      <c r="A192" s="57" t="s">
        <v>43</v>
      </c>
      <c r="B192" s="171" t="s">
        <v>104</v>
      </c>
      <c r="C192" s="180"/>
      <c r="D192" s="175">
        <v>2</v>
      </c>
      <c r="E192" s="178">
        <v>2</v>
      </c>
      <c r="F192" s="149">
        <f t="shared" si="14"/>
        <v>30</v>
      </c>
      <c r="G192" s="152">
        <f>IF(15*SUM(K192,O192,S192,W192,AA192,AE192,AI192)=0,"",15*SUM(K192,O192,S192,W192,AA192,AE192,AI192))</f>
        <v>15</v>
      </c>
      <c r="H192" s="150">
        <f t="shared" si="17"/>
      </c>
      <c r="I192" s="1">
        <f t="shared" si="16"/>
      </c>
      <c r="J192" s="151">
        <f t="shared" si="18"/>
        <v>15</v>
      </c>
      <c r="K192" s="176"/>
      <c r="L192" s="174"/>
      <c r="M192" s="174"/>
      <c r="N192" s="178"/>
      <c r="O192" s="173"/>
      <c r="P192" s="174"/>
      <c r="Q192" s="174"/>
      <c r="R192" s="178"/>
      <c r="S192" s="173"/>
      <c r="T192" s="174"/>
      <c r="U192" s="174"/>
      <c r="V192" s="178"/>
      <c r="W192" s="173"/>
      <c r="X192" s="174"/>
      <c r="Y192" s="174"/>
      <c r="Z192" s="178"/>
      <c r="AA192" s="173"/>
      <c r="AB192" s="174"/>
      <c r="AC192" s="174"/>
      <c r="AD192" s="178"/>
      <c r="AE192" s="173"/>
      <c r="AF192" s="174"/>
      <c r="AG192" s="174"/>
      <c r="AH192" s="178"/>
      <c r="AI192" s="173">
        <v>1</v>
      </c>
      <c r="AJ192" s="174"/>
      <c r="AK192" s="174"/>
      <c r="AL192" s="178">
        <v>1</v>
      </c>
    </row>
    <row r="193" spans="1:38" s="24" customFormat="1" ht="18" customHeight="1">
      <c r="A193" s="57" t="s">
        <v>158</v>
      </c>
      <c r="B193" s="204" t="s">
        <v>105</v>
      </c>
      <c r="C193" s="180"/>
      <c r="D193" s="175">
        <v>1</v>
      </c>
      <c r="E193" s="178">
        <v>2</v>
      </c>
      <c r="F193" s="149">
        <f t="shared" si="14"/>
        <v>30</v>
      </c>
      <c r="G193" s="152">
        <f aca="true" t="shared" si="19" ref="G193:G198">IF(15*SUM(K193,O193,S193,W193,AA193,AE193,AI193)=0,"",15*SUM(K193,O193,S193,W193,AA193,AE193,AI193))</f>
        <v>30</v>
      </c>
      <c r="H193" s="150">
        <f t="shared" si="17"/>
      </c>
      <c r="I193" s="1">
        <f t="shared" si="16"/>
      </c>
      <c r="J193" s="151">
        <f t="shared" si="18"/>
      </c>
      <c r="K193" s="176"/>
      <c r="L193" s="174"/>
      <c r="M193" s="174"/>
      <c r="N193" s="178"/>
      <c r="O193" s="173"/>
      <c r="P193" s="174"/>
      <c r="Q193" s="174"/>
      <c r="R193" s="178"/>
      <c r="S193" s="173"/>
      <c r="T193" s="174"/>
      <c r="U193" s="174"/>
      <c r="V193" s="178"/>
      <c r="W193" s="173"/>
      <c r="X193" s="174"/>
      <c r="Y193" s="174"/>
      <c r="Z193" s="178"/>
      <c r="AA193" s="173"/>
      <c r="AB193" s="174"/>
      <c r="AC193" s="174"/>
      <c r="AD193" s="178"/>
      <c r="AE193" s="173"/>
      <c r="AF193" s="174"/>
      <c r="AG193" s="174"/>
      <c r="AH193" s="178"/>
      <c r="AI193" s="173">
        <v>2</v>
      </c>
      <c r="AJ193" s="174"/>
      <c r="AK193" s="174"/>
      <c r="AL193" s="178"/>
    </row>
    <row r="194" spans="1:38" s="24" customFormat="1" ht="18" customHeight="1">
      <c r="A194" s="57" t="s">
        <v>159</v>
      </c>
      <c r="B194" s="171" t="s">
        <v>106</v>
      </c>
      <c r="C194" s="211"/>
      <c r="D194" s="206">
        <v>1</v>
      </c>
      <c r="E194" s="178">
        <v>6</v>
      </c>
      <c r="F194" s="149">
        <f t="shared" si="14"/>
        <v>60</v>
      </c>
      <c r="G194" s="152">
        <f t="shared" si="19"/>
        <v>30</v>
      </c>
      <c r="H194" s="150">
        <f t="shared" si="17"/>
        <v>30</v>
      </c>
      <c r="I194" s="1">
        <f t="shared" si="16"/>
      </c>
      <c r="J194" s="151">
        <f t="shared" si="18"/>
      </c>
      <c r="K194" s="176"/>
      <c r="L194" s="174"/>
      <c r="M194" s="174"/>
      <c r="N194" s="178"/>
      <c r="O194" s="173"/>
      <c r="P194" s="174"/>
      <c r="Q194" s="174"/>
      <c r="R194" s="178"/>
      <c r="S194" s="173"/>
      <c r="T194" s="174"/>
      <c r="U194" s="174"/>
      <c r="V194" s="178"/>
      <c r="W194" s="173"/>
      <c r="X194" s="174"/>
      <c r="Y194" s="174"/>
      <c r="Z194" s="178"/>
      <c r="AA194" s="173"/>
      <c r="AB194" s="174"/>
      <c r="AC194" s="174"/>
      <c r="AD194" s="178"/>
      <c r="AE194" s="173">
        <v>2</v>
      </c>
      <c r="AF194" s="174">
        <v>2</v>
      </c>
      <c r="AG194" s="174"/>
      <c r="AH194" s="178"/>
      <c r="AI194" s="173"/>
      <c r="AJ194" s="174"/>
      <c r="AK194" s="174"/>
      <c r="AL194" s="178"/>
    </row>
    <row r="195" spans="1:38" s="24" customFormat="1" ht="18" customHeight="1">
      <c r="A195" s="57" t="s">
        <v>163</v>
      </c>
      <c r="B195" s="204" t="s">
        <v>107</v>
      </c>
      <c r="C195" s="180"/>
      <c r="D195" s="175">
        <v>2</v>
      </c>
      <c r="E195" s="178">
        <v>3</v>
      </c>
      <c r="F195" s="149">
        <f t="shared" si="14"/>
        <v>45</v>
      </c>
      <c r="G195" s="152">
        <f t="shared" si="19"/>
        <v>15</v>
      </c>
      <c r="H195" s="150">
        <f t="shared" si="17"/>
      </c>
      <c r="I195" s="1">
        <f t="shared" si="16"/>
        <v>30</v>
      </c>
      <c r="J195" s="151">
        <f t="shared" si="18"/>
      </c>
      <c r="K195" s="176"/>
      <c r="L195" s="174"/>
      <c r="M195" s="174"/>
      <c r="N195" s="178"/>
      <c r="O195" s="173"/>
      <c r="P195" s="174"/>
      <c r="Q195" s="174"/>
      <c r="R195" s="178"/>
      <c r="S195" s="173"/>
      <c r="T195" s="174"/>
      <c r="U195" s="174"/>
      <c r="V195" s="178"/>
      <c r="W195" s="173"/>
      <c r="X195" s="174"/>
      <c r="Y195" s="174"/>
      <c r="Z195" s="178"/>
      <c r="AA195" s="173">
        <v>1</v>
      </c>
      <c r="AB195" s="174"/>
      <c r="AC195" s="174"/>
      <c r="AD195" s="178"/>
      <c r="AE195" s="173"/>
      <c r="AF195" s="174"/>
      <c r="AG195" s="174">
        <v>2</v>
      </c>
      <c r="AH195" s="178"/>
      <c r="AI195" s="173"/>
      <c r="AJ195" s="174"/>
      <c r="AK195" s="173"/>
      <c r="AL195" s="178"/>
    </row>
    <row r="196" spans="1:38" s="24" customFormat="1" ht="18" customHeight="1">
      <c r="A196" s="57" t="s">
        <v>166</v>
      </c>
      <c r="B196" s="204" t="s">
        <v>108</v>
      </c>
      <c r="C196" s="180"/>
      <c r="D196" s="175">
        <v>2</v>
      </c>
      <c r="E196" s="178">
        <v>5</v>
      </c>
      <c r="F196" s="149">
        <f t="shared" si="14"/>
        <v>60</v>
      </c>
      <c r="G196" s="152">
        <f t="shared" si="19"/>
        <v>30</v>
      </c>
      <c r="H196" s="150">
        <f t="shared" si="17"/>
        <v>15</v>
      </c>
      <c r="I196" s="1">
        <f t="shared" si="16"/>
      </c>
      <c r="J196" s="151">
        <f t="shared" si="18"/>
        <v>15</v>
      </c>
      <c r="K196" s="176"/>
      <c r="L196" s="174"/>
      <c r="M196" s="174"/>
      <c r="N196" s="178"/>
      <c r="O196" s="173"/>
      <c r="P196" s="174"/>
      <c r="Q196" s="174"/>
      <c r="R196" s="178"/>
      <c r="S196" s="173"/>
      <c r="T196" s="174"/>
      <c r="U196" s="174"/>
      <c r="V196" s="178"/>
      <c r="W196" s="173"/>
      <c r="X196" s="174"/>
      <c r="Y196" s="174"/>
      <c r="Z196" s="178"/>
      <c r="AA196" s="173">
        <v>2</v>
      </c>
      <c r="AB196" s="174">
        <v>1</v>
      </c>
      <c r="AC196" s="174"/>
      <c r="AD196" s="178">
        <v>1</v>
      </c>
      <c r="AE196" s="173"/>
      <c r="AF196" s="174"/>
      <c r="AG196" s="174"/>
      <c r="AH196" s="178"/>
      <c r="AI196" s="173"/>
      <c r="AJ196" s="174"/>
      <c r="AK196" s="174"/>
      <c r="AL196" s="178"/>
    </row>
    <row r="197" spans="1:38" s="24" customFormat="1" ht="18" customHeight="1">
      <c r="A197" s="57" t="s">
        <v>168</v>
      </c>
      <c r="B197" s="212" t="s">
        <v>109</v>
      </c>
      <c r="C197" s="211">
        <v>1</v>
      </c>
      <c r="D197" s="206">
        <v>2</v>
      </c>
      <c r="E197" s="178">
        <v>3</v>
      </c>
      <c r="F197" s="149">
        <f t="shared" si="14"/>
        <v>45</v>
      </c>
      <c r="G197" s="152">
        <f t="shared" si="19"/>
        <v>15</v>
      </c>
      <c r="H197" s="150">
        <f t="shared" si="17"/>
        <v>15</v>
      </c>
      <c r="I197" s="1">
        <f t="shared" si="16"/>
      </c>
      <c r="J197" s="151">
        <f t="shared" si="18"/>
        <v>15</v>
      </c>
      <c r="K197" s="176"/>
      <c r="L197" s="174"/>
      <c r="M197" s="174"/>
      <c r="N197" s="178"/>
      <c r="O197" s="173"/>
      <c r="P197" s="174"/>
      <c r="Q197" s="174"/>
      <c r="R197" s="178"/>
      <c r="S197" s="173"/>
      <c r="T197" s="174"/>
      <c r="U197" s="174"/>
      <c r="V197" s="178"/>
      <c r="W197" s="173"/>
      <c r="X197" s="174"/>
      <c r="Y197" s="174"/>
      <c r="Z197" s="178"/>
      <c r="AA197" s="173"/>
      <c r="AB197" s="174"/>
      <c r="AC197" s="174"/>
      <c r="AD197" s="178"/>
      <c r="AE197" s="173"/>
      <c r="AF197" s="174"/>
      <c r="AG197" s="174"/>
      <c r="AH197" s="178"/>
      <c r="AI197" s="184">
        <v>1</v>
      </c>
      <c r="AJ197" s="174">
        <v>1</v>
      </c>
      <c r="AK197" s="186"/>
      <c r="AL197" s="178">
        <v>1</v>
      </c>
    </row>
    <row r="198" spans="1:38" s="24" customFormat="1" ht="18" customHeight="1">
      <c r="A198" s="57" t="s">
        <v>186</v>
      </c>
      <c r="B198" s="171" t="s">
        <v>110</v>
      </c>
      <c r="C198" s="213"/>
      <c r="D198" s="206">
        <v>2</v>
      </c>
      <c r="E198" s="178">
        <v>4</v>
      </c>
      <c r="F198" s="149">
        <f t="shared" si="14"/>
        <v>30</v>
      </c>
      <c r="G198" s="152">
        <f t="shared" si="19"/>
      </c>
      <c r="H198" s="150">
        <f t="shared" si="17"/>
      </c>
      <c r="I198" s="1">
        <f t="shared" si="16"/>
      </c>
      <c r="J198" s="151">
        <f t="shared" si="18"/>
        <v>30</v>
      </c>
      <c r="K198" s="176"/>
      <c r="L198" s="174"/>
      <c r="M198" s="174"/>
      <c r="N198" s="178"/>
      <c r="O198" s="173"/>
      <c r="P198" s="174"/>
      <c r="Q198" s="174"/>
      <c r="R198" s="178"/>
      <c r="S198" s="173"/>
      <c r="T198" s="174"/>
      <c r="U198" s="174"/>
      <c r="V198" s="178"/>
      <c r="W198" s="173"/>
      <c r="X198" s="174"/>
      <c r="Y198" s="174"/>
      <c r="Z198" s="178"/>
      <c r="AA198" s="173"/>
      <c r="AB198" s="174"/>
      <c r="AC198" s="174"/>
      <c r="AD198" s="178"/>
      <c r="AE198" s="173"/>
      <c r="AF198" s="174"/>
      <c r="AG198" s="174"/>
      <c r="AH198" s="178">
        <v>1</v>
      </c>
      <c r="AI198" s="173"/>
      <c r="AJ198" s="174"/>
      <c r="AK198" s="174"/>
      <c r="AL198" s="178">
        <v>1</v>
      </c>
    </row>
    <row r="199" spans="1:38" s="24" customFormat="1" ht="18" customHeight="1" thickBot="1">
      <c r="A199" s="57"/>
      <c r="B199" s="60"/>
      <c r="C199" s="114"/>
      <c r="D199" s="120"/>
      <c r="E199" s="118"/>
      <c r="F199" s="133"/>
      <c r="G199" s="56"/>
      <c r="H199" s="134"/>
      <c r="I199" s="134"/>
      <c r="J199" s="134"/>
      <c r="K199" s="129"/>
      <c r="L199" s="130"/>
      <c r="M199" s="130"/>
      <c r="N199" s="121"/>
      <c r="O199" s="131"/>
      <c r="P199" s="130"/>
      <c r="Q199" s="130"/>
      <c r="R199" s="121"/>
      <c r="S199" s="131"/>
      <c r="T199" s="130"/>
      <c r="U199" s="130"/>
      <c r="V199" s="121"/>
      <c r="W199" s="131"/>
      <c r="X199" s="130"/>
      <c r="Y199" s="130"/>
      <c r="Z199" s="121"/>
      <c r="AA199" s="131"/>
      <c r="AB199" s="130"/>
      <c r="AC199" s="130"/>
      <c r="AD199" s="121"/>
      <c r="AE199" s="131"/>
      <c r="AF199" s="130"/>
      <c r="AG199" s="130"/>
      <c r="AH199" s="121"/>
      <c r="AI199" s="131"/>
      <c r="AJ199" s="130"/>
      <c r="AK199" s="130"/>
      <c r="AL199" s="121"/>
    </row>
    <row r="200" spans="1:38" s="24" customFormat="1" ht="13.5" thickTop="1">
      <c r="A200" s="65"/>
      <c r="B200" s="380" t="s">
        <v>45</v>
      </c>
      <c r="C200" s="382">
        <f aca="true" t="shared" si="20" ref="C200:AL200">SUM(C187:C199)</f>
        <v>2</v>
      </c>
      <c r="D200" s="386">
        <f t="shared" si="20"/>
        <v>20</v>
      </c>
      <c r="E200" s="388">
        <f t="shared" si="20"/>
        <v>50</v>
      </c>
      <c r="F200" s="384">
        <f t="shared" si="20"/>
        <v>555</v>
      </c>
      <c r="G200" s="386">
        <f t="shared" si="20"/>
        <v>255</v>
      </c>
      <c r="H200" s="386">
        <f t="shared" si="20"/>
        <v>135</v>
      </c>
      <c r="I200" s="386">
        <f t="shared" si="20"/>
        <v>60</v>
      </c>
      <c r="J200" s="388">
        <f t="shared" si="20"/>
        <v>105</v>
      </c>
      <c r="K200" s="66">
        <f t="shared" si="20"/>
        <v>0</v>
      </c>
      <c r="L200" s="67">
        <f t="shared" si="20"/>
        <v>0</v>
      </c>
      <c r="M200" s="67">
        <f t="shared" si="20"/>
        <v>0</v>
      </c>
      <c r="N200" s="69">
        <f t="shared" si="20"/>
        <v>0</v>
      </c>
      <c r="O200" s="66">
        <f t="shared" si="20"/>
        <v>0</v>
      </c>
      <c r="P200" s="67">
        <f t="shared" si="20"/>
        <v>0</v>
      </c>
      <c r="Q200" s="67">
        <f t="shared" si="20"/>
        <v>0</v>
      </c>
      <c r="R200" s="69">
        <f t="shared" si="20"/>
        <v>0</v>
      </c>
      <c r="S200" s="66">
        <f t="shared" si="20"/>
        <v>0</v>
      </c>
      <c r="T200" s="67">
        <f t="shared" si="20"/>
        <v>0</v>
      </c>
      <c r="U200" s="67">
        <f t="shared" si="20"/>
        <v>0</v>
      </c>
      <c r="V200" s="69">
        <f t="shared" si="20"/>
        <v>0</v>
      </c>
      <c r="W200" s="66">
        <f t="shared" si="20"/>
        <v>0</v>
      </c>
      <c r="X200" s="67">
        <f t="shared" si="20"/>
        <v>0</v>
      </c>
      <c r="Y200" s="67">
        <f t="shared" si="20"/>
        <v>0</v>
      </c>
      <c r="Z200" s="69">
        <f t="shared" si="20"/>
        <v>0</v>
      </c>
      <c r="AA200" s="66">
        <f t="shared" si="20"/>
        <v>6</v>
      </c>
      <c r="AB200" s="67">
        <f t="shared" si="20"/>
        <v>3</v>
      </c>
      <c r="AC200" s="67">
        <f t="shared" si="20"/>
        <v>0</v>
      </c>
      <c r="AD200" s="69">
        <f t="shared" si="20"/>
        <v>2</v>
      </c>
      <c r="AE200" s="66">
        <f t="shared" si="20"/>
        <v>5</v>
      </c>
      <c r="AF200" s="67">
        <f t="shared" si="20"/>
        <v>5</v>
      </c>
      <c r="AG200" s="67">
        <f t="shared" si="20"/>
        <v>2</v>
      </c>
      <c r="AH200" s="69">
        <f t="shared" si="20"/>
        <v>2</v>
      </c>
      <c r="AI200" s="66">
        <f t="shared" si="20"/>
        <v>6</v>
      </c>
      <c r="AJ200" s="67">
        <f t="shared" si="20"/>
        <v>1</v>
      </c>
      <c r="AK200" s="67">
        <f t="shared" si="20"/>
        <v>2</v>
      </c>
      <c r="AL200" s="69">
        <f t="shared" si="20"/>
        <v>3</v>
      </c>
    </row>
    <row r="201" spans="1:40" s="24" customFormat="1" ht="13.5" thickBot="1">
      <c r="A201" s="71"/>
      <c r="B201" s="381"/>
      <c r="C201" s="383"/>
      <c r="D201" s="390"/>
      <c r="E201" s="391"/>
      <c r="F201" s="385"/>
      <c r="G201" s="387"/>
      <c r="H201" s="387"/>
      <c r="I201" s="387"/>
      <c r="J201" s="389"/>
      <c r="K201" s="377">
        <f>SUM(K200:N200)</f>
        <v>0</v>
      </c>
      <c r="L201" s="378"/>
      <c r="M201" s="378"/>
      <c r="N201" s="379"/>
      <c r="O201" s="377">
        <f>SUM(O200:R200)</f>
        <v>0</v>
      </c>
      <c r="P201" s="378"/>
      <c r="Q201" s="378"/>
      <c r="R201" s="379"/>
      <c r="S201" s="377">
        <f>SUM(S200:V200)</f>
        <v>0</v>
      </c>
      <c r="T201" s="378"/>
      <c r="U201" s="378"/>
      <c r="V201" s="379"/>
      <c r="W201" s="377">
        <f>SUM(W200:Z200)</f>
        <v>0</v>
      </c>
      <c r="X201" s="378"/>
      <c r="Y201" s="378"/>
      <c r="Z201" s="379"/>
      <c r="AA201" s="377">
        <f>SUM(AA200:AD200)</f>
        <v>11</v>
      </c>
      <c r="AB201" s="378"/>
      <c r="AC201" s="378"/>
      <c r="AD201" s="379"/>
      <c r="AE201" s="377">
        <f>SUM(AE200:AH200)</f>
        <v>14</v>
      </c>
      <c r="AF201" s="378"/>
      <c r="AG201" s="378"/>
      <c r="AH201" s="379"/>
      <c r="AI201" s="377">
        <f>SUM(AI200:AL200)</f>
        <v>12</v>
      </c>
      <c r="AJ201" s="378"/>
      <c r="AK201" s="378"/>
      <c r="AL201" s="379"/>
      <c r="AN201" s="24">
        <f>SUM(K201:AL201)*15</f>
        <v>555</v>
      </c>
    </row>
    <row r="202" spans="1:38" s="24" customFormat="1" ht="12.75">
      <c r="A202" s="353" t="s">
        <v>195</v>
      </c>
      <c r="B202" s="354"/>
      <c r="C202" s="355" t="s">
        <v>25</v>
      </c>
      <c r="D202" s="358" t="s">
        <v>26</v>
      </c>
      <c r="E202" s="345" t="s">
        <v>27</v>
      </c>
      <c r="F202" s="373" t="s">
        <v>23</v>
      </c>
      <c r="G202" s="375" t="s">
        <v>28</v>
      </c>
      <c r="H202" s="375" t="s">
        <v>29</v>
      </c>
      <c r="I202" s="375" t="s">
        <v>30</v>
      </c>
      <c r="J202" s="351" t="s">
        <v>31</v>
      </c>
      <c r="K202" s="348" t="s">
        <v>196</v>
      </c>
      <c r="L202" s="349"/>
      <c r="M202" s="349"/>
      <c r="N202" s="350"/>
      <c r="O202" s="348" t="s">
        <v>197</v>
      </c>
      <c r="P202" s="349"/>
      <c r="Q202" s="349"/>
      <c r="R202" s="350"/>
      <c r="S202" s="348" t="s">
        <v>198</v>
      </c>
      <c r="T202" s="349"/>
      <c r="U202" s="349"/>
      <c r="V202" s="350"/>
      <c r="W202" s="348" t="s">
        <v>199</v>
      </c>
      <c r="X202" s="349"/>
      <c r="Y202" s="349"/>
      <c r="Z202" s="350"/>
      <c r="AA202" s="348" t="s">
        <v>200</v>
      </c>
      <c r="AB202" s="349"/>
      <c r="AC202" s="349"/>
      <c r="AD202" s="350"/>
      <c r="AE202" s="347" t="s">
        <v>201</v>
      </c>
      <c r="AF202" s="328"/>
      <c r="AG202" s="328"/>
      <c r="AH202" s="329"/>
      <c r="AI202" s="348" t="s">
        <v>202</v>
      </c>
      <c r="AJ202" s="349"/>
      <c r="AK202" s="349"/>
      <c r="AL202" s="350"/>
    </row>
    <row r="203" spans="1:38" s="24" customFormat="1" ht="12.75">
      <c r="A203" s="353"/>
      <c r="B203" s="354"/>
      <c r="C203" s="356"/>
      <c r="D203" s="358"/>
      <c r="E203" s="359"/>
      <c r="F203" s="373"/>
      <c r="G203" s="375"/>
      <c r="H203" s="375"/>
      <c r="I203" s="375"/>
      <c r="J203" s="351"/>
      <c r="K203" s="330" t="s">
        <v>28</v>
      </c>
      <c r="L203" s="332" t="s">
        <v>29</v>
      </c>
      <c r="M203" s="343" t="s">
        <v>32</v>
      </c>
      <c r="N203" s="345" t="s">
        <v>33</v>
      </c>
      <c r="O203" s="330" t="s">
        <v>28</v>
      </c>
      <c r="P203" s="332" t="s">
        <v>29</v>
      </c>
      <c r="Q203" s="343" t="s">
        <v>32</v>
      </c>
      <c r="R203" s="345" t="s">
        <v>33</v>
      </c>
      <c r="S203" s="330" t="s">
        <v>28</v>
      </c>
      <c r="T203" s="332" t="s">
        <v>29</v>
      </c>
      <c r="U203" s="343" t="s">
        <v>32</v>
      </c>
      <c r="V203" s="345" t="s">
        <v>33</v>
      </c>
      <c r="W203" s="330" t="s">
        <v>28</v>
      </c>
      <c r="X203" s="332" t="s">
        <v>29</v>
      </c>
      <c r="Y203" s="343" t="s">
        <v>32</v>
      </c>
      <c r="Z203" s="345" t="s">
        <v>33</v>
      </c>
      <c r="AA203" s="330" t="s">
        <v>28</v>
      </c>
      <c r="AB203" s="332" t="s">
        <v>29</v>
      </c>
      <c r="AC203" s="343" t="s">
        <v>32</v>
      </c>
      <c r="AD203" s="345" t="s">
        <v>33</v>
      </c>
      <c r="AE203" s="330" t="s">
        <v>28</v>
      </c>
      <c r="AF203" s="332" t="s">
        <v>29</v>
      </c>
      <c r="AG203" s="343" t="s">
        <v>32</v>
      </c>
      <c r="AH203" s="345" t="s">
        <v>33</v>
      </c>
      <c r="AI203" s="330" t="s">
        <v>28</v>
      </c>
      <c r="AJ203" s="332" t="s">
        <v>29</v>
      </c>
      <c r="AK203" s="343" t="s">
        <v>32</v>
      </c>
      <c r="AL203" s="345" t="s">
        <v>33</v>
      </c>
    </row>
    <row r="204" spans="1:38" s="24" customFormat="1" ht="13.5" thickBot="1">
      <c r="A204" s="353"/>
      <c r="B204" s="354"/>
      <c r="C204" s="357"/>
      <c r="D204" s="344"/>
      <c r="E204" s="346"/>
      <c r="F204" s="374"/>
      <c r="G204" s="376"/>
      <c r="H204" s="376"/>
      <c r="I204" s="376"/>
      <c r="J204" s="352"/>
      <c r="K204" s="331"/>
      <c r="L204" s="333"/>
      <c r="M204" s="344"/>
      <c r="N204" s="346"/>
      <c r="O204" s="331"/>
      <c r="P204" s="333"/>
      <c r="Q204" s="344"/>
      <c r="R204" s="346"/>
      <c r="S204" s="331"/>
      <c r="T204" s="333"/>
      <c r="U204" s="344"/>
      <c r="V204" s="346"/>
      <c r="W204" s="331"/>
      <c r="X204" s="333"/>
      <c r="Y204" s="344"/>
      <c r="Z204" s="346"/>
      <c r="AA204" s="331"/>
      <c r="AB204" s="333"/>
      <c r="AC204" s="344"/>
      <c r="AD204" s="346"/>
      <c r="AE204" s="331"/>
      <c r="AF204" s="333"/>
      <c r="AG204" s="344"/>
      <c r="AH204" s="346"/>
      <c r="AI204" s="331"/>
      <c r="AJ204" s="333"/>
      <c r="AK204" s="344"/>
      <c r="AL204" s="346"/>
    </row>
    <row r="205" spans="1:40" s="24" customFormat="1" ht="12.75" customHeight="1">
      <c r="A205" s="353"/>
      <c r="B205" s="354"/>
      <c r="C205" s="369">
        <f aca="true" t="shared" si="21" ref="C205:J205">SUM(C29+C80+C200+C147)</f>
        <v>19</v>
      </c>
      <c r="D205" s="323">
        <f t="shared" si="21"/>
        <v>79</v>
      </c>
      <c r="E205" s="325">
        <f t="shared" si="21"/>
        <v>210</v>
      </c>
      <c r="F205" s="371">
        <f t="shared" si="21"/>
        <v>2295</v>
      </c>
      <c r="G205" s="323">
        <f t="shared" si="21"/>
        <v>1155</v>
      </c>
      <c r="H205" s="323">
        <f t="shared" si="21"/>
        <v>420</v>
      </c>
      <c r="I205" s="323">
        <f t="shared" si="21"/>
        <v>540</v>
      </c>
      <c r="J205" s="483">
        <f t="shared" si="21"/>
        <v>180</v>
      </c>
      <c r="K205" s="74">
        <f aca="true" t="shared" si="22" ref="K205:AL205">SUM(K29+K147+K200+K80)</f>
        <v>12</v>
      </c>
      <c r="L205" s="75">
        <f t="shared" si="22"/>
        <v>5</v>
      </c>
      <c r="M205" s="75">
        <f t="shared" si="22"/>
        <v>2</v>
      </c>
      <c r="N205" s="76">
        <f t="shared" si="22"/>
        <v>0</v>
      </c>
      <c r="O205" s="74">
        <f t="shared" si="22"/>
        <v>13</v>
      </c>
      <c r="P205" s="75">
        <f t="shared" si="22"/>
        <v>4</v>
      </c>
      <c r="Q205" s="75">
        <f t="shared" si="22"/>
        <v>5</v>
      </c>
      <c r="R205" s="77">
        <f t="shared" si="22"/>
        <v>2</v>
      </c>
      <c r="S205" s="78">
        <f t="shared" si="22"/>
        <v>12</v>
      </c>
      <c r="T205" s="75">
        <f t="shared" si="22"/>
        <v>5</v>
      </c>
      <c r="U205" s="75">
        <f t="shared" si="22"/>
        <v>6</v>
      </c>
      <c r="V205" s="76">
        <f t="shared" si="22"/>
        <v>1</v>
      </c>
      <c r="W205" s="74">
        <f t="shared" si="22"/>
        <v>12</v>
      </c>
      <c r="X205" s="75">
        <f t="shared" si="22"/>
        <v>5</v>
      </c>
      <c r="Y205" s="75">
        <f t="shared" si="22"/>
        <v>9</v>
      </c>
      <c r="Z205" s="77">
        <f t="shared" si="22"/>
        <v>1</v>
      </c>
      <c r="AA205" s="78">
        <f t="shared" si="22"/>
        <v>12</v>
      </c>
      <c r="AB205" s="75">
        <f t="shared" si="22"/>
        <v>3</v>
      </c>
      <c r="AC205" s="75">
        <f t="shared" si="22"/>
        <v>7</v>
      </c>
      <c r="AD205" s="76">
        <f t="shared" si="22"/>
        <v>2</v>
      </c>
      <c r="AE205" s="74">
        <f t="shared" si="22"/>
        <v>8</v>
      </c>
      <c r="AF205" s="75">
        <f t="shared" si="22"/>
        <v>5</v>
      </c>
      <c r="AG205" s="75">
        <f t="shared" si="22"/>
        <v>5</v>
      </c>
      <c r="AH205" s="77">
        <f t="shared" si="22"/>
        <v>3</v>
      </c>
      <c r="AI205" s="74">
        <f t="shared" si="22"/>
        <v>8</v>
      </c>
      <c r="AJ205" s="75">
        <f t="shared" si="22"/>
        <v>1</v>
      </c>
      <c r="AK205" s="75">
        <f t="shared" si="22"/>
        <v>2</v>
      </c>
      <c r="AL205" s="77">
        <f t="shared" si="22"/>
        <v>3</v>
      </c>
      <c r="AN205" s="24" t="s">
        <v>47</v>
      </c>
    </row>
    <row r="206" spans="1:40" s="24" customFormat="1" ht="13.5" customHeight="1" thickBot="1">
      <c r="A206" s="353"/>
      <c r="B206" s="354"/>
      <c r="C206" s="370"/>
      <c r="D206" s="324"/>
      <c r="E206" s="326"/>
      <c r="F206" s="372"/>
      <c r="G206" s="324"/>
      <c r="H206" s="324"/>
      <c r="I206" s="324"/>
      <c r="J206" s="484"/>
      <c r="K206" s="321">
        <f>SUM(K205:N205)</f>
        <v>19</v>
      </c>
      <c r="L206" s="322"/>
      <c r="M206" s="322"/>
      <c r="N206" s="322"/>
      <c r="O206" s="321">
        <f>SUM(O205:R205)</f>
        <v>24</v>
      </c>
      <c r="P206" s="322"/>
      <c r="Q206" s="322"/>
      <c r="R206" s="322"/>
      <c r="S206" s="321">
        <f>SUM(S205:V205)</f>
        <v>24</v>
      </c>
      <c r="T206" s="322"/>
      <c r="U206" s="322"/>
      <c r="V206" s="322"/>
      <c r="W206" s="321">
        <f>SUM(W205:Z205)</f>
        <v>27</v>
      </c>
      <c r="X206" s="322"/>
      <c r="Y206" s="322"/>
      <c r="Z206" s="322"/>
      <c r="AA206" s="321">
        <f>SUM(AA205:AD205)</f>
        <v>24</v>
      </c>
      <c r="AB206" s="322"/>
      <c r="AC206" s="322"/>
      <c r="AD206" s="322"/>
      <c r="AE206" s="321">
        <f>SUM(AE205:AH205)</f>
        <v>21</v>
      </c>
      <c r="AF206" s="322"/>
      <c r="AG206" s="322"/>
      <c r="AH206" s="322"/>
      <c r="AI206" s="321">
        <f>SUM(AI205:AL205)</f>
        <v>14</v>
      </c>
      <c r="AJ206" s="322"/>
      <c r="AK206" s="322"/>
      <c r="AL206" s="342"/>
      <c r="AN206" s="24">
        <f>SUM(K206:AL206)*15</f>
        <v>2295</v>
      </c>
    </row>
    <row r="207" spans="1:40" s="24" customFormat="1" ht="12.75">
      <c r="A207" s="353"/>
      <c r="B207" s="354"/>
      <c r="C207" s="360" t="s">
        <v>48</v>
      </c>
      <c r="D207" s="361"/>
      <c r="E207" s="362"/>
      <c r="F207" s="327" t="s">
        <v>49</v>
      </c>
      <c r="G207" s="328"/>
      <c r="H207" s="328"/>
      <c r="I207" s="328"/>
      <c r="J207" s="329"/>
      <c r="K207" s="7">
        <v>4</v>
      </c>
      <c r="L207" s="8"/>
      <c r="M207" s="8"/>
      <c r="N207" s="9"/>
      <c r="O207" s="7">
        <v>4</v>
      </c>
      <c r="P207" s="8"/>
      <c r="Q207" s="8"/>
      <c r="R207" s="9"/>
      <c r="S207" s="7">
        <v>4</v>
      </c>
      <c r="T207" s="8"/>
      <c r="U207" s="8"/>
      <c r="V207" s="9"/>
      <c r="W207" s="7">
        <v>2</v>
      </c>
      <c r="X207" s="8"/>
      <c r="Y207" s="8"/>
      <c r="Z207" s="9"/>
      <c r="AA207" s="7">
        <v>3</v>
      </c>
      <c r="AB207" s="8"/>
      <c r="AC207" s="8"/>
      <c r="AD207" s="9"/>
      <c r="AE207" s="7">
        <v>1</v>
      </c>
      <c r="AF207" s="8"/>
      <c r="AG207" s="8"/>
      <c r="AH207" s="9"/>
      <c r="AI207" s="7">
        <v>1</v>
      </c>
      <c r="AJ207" s="8"/>
      <c r="AK207" s="8"/>
      <c r="AL207" s="9"/>
      <c r="AN207" s="24">
        <f>SUM(K207:AL207)</f>
        <v>19</v>
      </c>
    </row>
    <row r="208" spans="1:40" s="24" customFormat="1" ht="12.75">
      <c r="A208" s="353"/>
      <c r="B208" s="354"/>
      <c r="C208" s="363"/>
      <c r="D208" s="364"/>
      <c r="E208" s="365"/>
      <c r="F208" s="339" t="s">
        <v>50</v>
      </c>
      <c r="G208" s="340"/>
      <c r="H208" s="340"/>
      <c r="I208" s="340"/>
      <c r="J208" s="341"/>
      <c r="K208" s="14">
        <v>10</v>
      </c>
      <c r="L208" s="15"/>
      <c r="M208" s="15"/>
      <c r="N208" s="16"/>
      <c r="O208" s="14">
        <v>10</v>
      </c>
      <c r="P208" s="15"/>
      <c r="Q208" s="15"/>
      <c r="R208" s="16"/>
      <c r="S208" s="14">
        <v>14</v>
      </c>
      <c r="T208" s="15"/>
      <c r="U208" s="15"/>
      <c r="V208" s="16"/>
      <c r="W208" s="14">
        <v>17</v>
      </c>
      <c r="X208" s="15"/>
      <c r="Y208" s="15"/>
      <c r="Z208" s="16"/>
      <c r="AA208" s="14">
        <v>12</v>
      </c>
      <c r="AB208" s="15"/>
      <c r="AC208" s="15"/>
      <c r="AD208" s="16"/>
      <c r="AE208" s="14">
        <v>9</v>
      </c>
      <c r="AF208" s="15"/>
      <c r="AG208" s="15"/>
      <c r="AH208" s="16"/>
      <c r="AI208" s="14">
        <v>11</v>
      </c>
      <c r="AJ208" s="15"/>
      <c r="AK208" s="15"/>
      <c r="AL208" s="16"/>
      <c r="AN208" s="24">
        <f>SUM(K208:AL208)</f>
        <v>83</v>
      </c>
    </row>
    <row r="209" spans="1:40" s="24" customFormat="1" ht="13.5" thickBot="1">
      <c r="A209" s="353"/>
      <c r="B209" s="354"/>
      <c r="C209" s="366"/>
      <c r="D209" s="367"/>
      <c r="E209" s="368"/>
      <c r="F209" s="339" t="s">
        <v>27</v>
      </c>
      <c r="G209" s="340"/>
      <c r="H209" s="340"/>
      <c r="I209" s="340"/>
      <c r="J209" s="341"/>
      <c r="K209" s="13">
        <v>30</v>
      </c>
      <c r="L209" s="13"/>
      <c r="M209" s="13"/>
      <c r="N209" s="13"/>
      <c r="O209" s="13">
        <v>30</v>
      </c>
      <c r="P209" s="13"/>
      <c r="Q209" s="13"/>
      <c r="R209" s="13"/>
      <c r="S209" s="13">
        <v>30</v>
      </c>
      <c r="T209" s="13"/>
      <c r="U209" s="13"/>
      <c r="V209" s="13"/>
      <c r="W209" s="13">
        <v>30</v>
      </c>
      <c r="X209" s="13"/>
      <c r="Y209" s="13"/>
      <c r="Z209" s="13"/>
      <c r="AA209" s="13">
        <v>30</v>
      </c>
      <c r="AB209" s="13"/>
      <c r="AC209" s="13"/>
      <c r="AD209" s="13"/>
      <c r="AE209" s="13">
        <v>30</v>
      </c>
      <c r="AF209" s="13"/>
      <c r="AG209" s="13"/>
      <c r="AH209" s="13"/>
      <c r="AI209" s="13">
        <v>30</v>
      </c>
      <c r="AJ209" s="13"/>
      <c r="AK209" s="13"/>
      <c r="AL209" s="13"/>
      <c r="AN209" s="24">
        <f>SUM(K209:AL209)</f>
        <v>210</v>
      </c>
    </row>
    <row r="210" spans="1:38" s="24" customFormat="1" ht="12.75">
      <c r="A210" s="79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22"/>
      <c r="U210" s="80"/>
      <c r="V210" s="80"/>
      <c r="W210" s="80"/>
      <c r="X210" s="80"/>
      <c r="Y210" s="22"/>
      <c r="Z210" s="23"/>
      <c r="AA210" s="81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2"/>
    </row>
    <row r="211" spans="1:38" s="24" customFormat="1" ht="15.75">
      <c r="A211" s="83" t="s">
        <v>51</v>
      </c>
      <c r="B211" s="84"/>
      <c r="C211" s="84"/>
      <c r="D211" s="84"/>
      <c r="E211" s="84"/>
      <c r="F211" s="84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8"/>
      <c r="AA211" s="85"/>
      <c r="AB211" s="27" t="s">
        <v>1</v>
      </c>
      <c r="AC211" s="27"/>
      <c r="AD211" s="27"/>
      <c r="AE211" s="27"/>
      <c r="AF211" s="27"/>
      <c r="AG211" s="27"/>
      <c r="AH211" s="27"/>
      <c r="AI211" s="27"/>
      <c r="AJ211" s="27"/>
      <c r="AK211" s="27"/>
      <c r="AL211" s="28"/>
    </row>
    <row r="212" spans="1:38" s="24" customFormat="1" ht="15.75">
      <c r="A212" s="86"/>
      <c r="B212" s="155" t="s">
        <v>225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84"/>
      <c r="Q212" s="84"/>
      <c r="R212" s="84"/>
      <c r="S212" s="87"/>
      <c r="T212" s="87"/>
      <c r="U212" s="87"/>
      <c r="V212" s="87"/>
      <c r="W212" s="84"/>
      <c r="X212" s="84"/>
      <c r="Y212" s="27"/>
      <c r="Z212" s="28"/>
      <c r="AA212" s="88"/>
      <c r="AB212" s="84"/>
      <c r="AC212" s="87"/>
      <c r="AD212" s="87"/>
      <c r="AE212" s="27"/>
      <c r="AF212" s="27"/>
      <c r="AG212" s="27"/>
      <c r="AH212" s="27"/>
      <c r="AI212" s="27"/>
      <c r="AJ212" s="36"/>
      <c r="AK212" s="36"/>
      <c r="AL212" s="89"/>
    </row>
    <row r="213" spans="1:38" s="24" customFormat="1" ht="15.75">
      <c r="A213" s="86"/>
      <c r="B213" s="155" t="s">
        <v>226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90"/>
      <c r="Q213" s="90"/>
      <c r="R213" s="90"/>
      <c r="S213" s="91"/>
      <c r="T213" s="92"/>
      <c r="U213" s="91"/>
      <c r="V213" s="91"/>
      <c r="W213" s="27"/>
      <c r="X213" s="27"/>
      <c r="Y213" s="27"/>
      <c r="Z213" s="28"/>
      <c r="AA213" s="85"/>
      <c r="AB213" s="92" t="s">
        <v>52</v>
      </c>
      <c r="AC213" s="90"/>
      <c r="AD213" s="90"/>
      <c r="AE213" s="91"/>
      <c r="AF213" s="93"/>
      <c r="AG213" s="27"/>
      <c r="AH213" s="27"/>
      <c r="AI213" s="93"/>
      <c r="AJ213" s="93"/>
      <c r="AK213" s="93"/>
      <c r="AL213" s="28"/>
    </row>
    <row r="214" spans="1:38" s="24" customFormat="1" ht="15.75">
      <c r="A214" s="86"/>
      <c r="B214" s="156" t="s">
        <v>238</v>
      </c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84"/>
      <c r="Q214" s="84"/>
      <c r="R214" s="84"/>
      <c r="S214" s="87"/>
      <c r="T214" s="87"/>
      <c r="U214" s="87"/>
      <c r="V214" s="87"/>
      <c r="W214" s="27"/>
      <c r="X214" s="27"/>
      <c r="Y214" s="27"/>
      <c r="Z214" s="28"/>
      <c r="AA214" s="85"/>
      <c r="AB214" s="91" t="s">
        <v>53</v>
      </c>
      <c r="AC214" s="91" t="s">
        <v>54</v>
      </c>
      <c r="AD214" s="84"/>
      <c r="AE214" s="87"/>
      <c r="AF214" s="27"/>
      <c r="AG214" s="27"/>
      <c r="AH214" s="27"/>
      <c r="AI214" s="27"/>
      <c r="AJ214" s="27"/>
      <c r="AK214" s="27"/>
      <c r="AL214" s="96"/>
    </row>
    <row r="215" spans="1:38" s="24" customFormat="1" ht="15.75">
      <c r="A215" s="86"/>
      <c r="B215" s="157" t="s">
        <v>228</v>
      </c>
      <c r="C215" s="95"/>
      <c r="D215" s="95"/>
      <c r="E215" s="95"/>
      <c r="F215" s="50"/>
      <c r="G215" s="97"/>
      <c r="H215" s="97"/>
      <c r="I215" s="97"/>
      <c r="J215" s="97"/>
      <c r="K215" s="97"/>
      <c r="L215" s="97"/>
      <c r="M215" s="97"/>
      <c r="N215" s="97"/>
      <c r="O215" s="97"/>
      <c r="P215" s="98"/>
      <c r="Q215" s="98"/>
      <c r="R215" s="98"/>
      <c r="S215" s="98"/>
      <c r="T215" s="98"/>
      <c r="U215" s="98"/>
      <c r="V215" s="98"/>
      <c r="W215" s="27"/>
      <c r="X215" s="27"/>
      <c r="Y215" s="27"/>
      <c r="Z215" s="28"/>
      <c r="AA215" s="85"/>
      <c r="AB215" s="90" t="s">
        <v>55</v>
      </c>
      <c r="AC215" s="90" t="s">
        <v>56</v>
      </c>
      <c r="AD215" s="98"/>
      <c r="AE215" s="98"/>
      <c r="AF215" s="27"/>
      <c r="AG215" s="27"/>
      <c r="AH215" s="27"/>
      <c r="AI215" s="27"/>
      <c r="AJ215" s="27"/>
      <c r="AK215" s="27"/>
      <c r="AL215" s="28"/>
    </row>
    <row r="216" spans="1:38" s="24" customFormat="1" ht="15.75">
      <c r="A216" s="86"/>
      <c r="B216" s="154" t="s">
        <v>227</v>
      </c>
      <c r="C216" s="50"/>
      <c r="D216" s="50"/>
      <c r="E216" s="50"/>
      <c r="F216" s="50"/>
      <c r="G216" s="50"/>
      <c r="H216" s="50"/>
      <c r="I216" s="50"/>
      <c r="J216" s="99"/>
      <c r="K216" s="50"/>
      <c r="L216" s="50"/>
      <c r="M216" s="50"/>
      <c r="N216" s="50"/>
      <c r="O216" s="50"/>
      <c r="P216" s="100"/>
      <c r="Q216" s="100"/>
      <c r="R216" s="100"/>
      <c r="S216" s="100"/>
      <c r="T216" s="84"/>
      <c r="U216" s="84"/>
      <c r="V216" s="84"/>
      <c r="W216" s="27"/>
      <c r="X216" s="27"/>
      <c r="Y216" s="27"/>
      <c r="Z216" s="28"/>
      <c r="AA216" s="85"/>
      <c r="AB216" s="91" t="s">
        <v>30</v>
      </c>
      <c r="AC216" s="153" t="s">
        <v>57</v>
      </c>
      <c r="AD216" s="84"/>
      <c r="AE216" s="84"/>
      <c r="AF216" s="27"/>
      <c r="AG216" s="27"/>
      <c r="AH216" s="27"/>
      <c r="AI216" s="27"/>
      <c r="AJ216" s="27"/>
      <c r="AK216" s="27"/>
      <c r="AL216" s="28"/>
    </row>
    <row r="217" spans="1:38" s="24" customFormat="1" ht="15.75">
      <c r="A217" s="86"/>
      <c r="B217" s="157" t="s">
        <v>229</v>
      </c>
      <c r="C217" s="50"/>
      <c r="D217" s="50"/>
      <c r="E217" s="50"/>
      <c r="F217" s="50"/>
      <c r="G217" s="34"/>
      <c r="H217" s="34"/>
      <c r="I217" s="34"/>
      <c r="J217" s="34"/>
      <c r="K217" s="34"/>
      <c r="L217" s="34"/>
      <c r="M217" s="34"/>
      <c r="N217" s="34"/>
      <c r="O217" s="34"/>
      <c r="P217" s="84"/>
      <c r="Q217" s="84"/>
      <c r="R217" s="84"/>
      <c r="S217" s="84"/>
      <c r="T217" s="84"/>
      <c r="U217" s="84"/>
      <c r="V217" s="84"/>
      <c r="W217" s="27"/>
      <c r="X217" s="27"/>
      <c r="Y217" s="27"/>
      <c r="Z217" s="28"/>
      <c r="AA217" s="85"/>
      <c r="AB217" s="91" t="s">
        <v>58</v>
      </c>
      <c r="AC217" s="91" t="s">
        <v>59</v>
      </c>
      <c r="AD217" s="84"/>
      <c r="AE217" s="84"/>
      <c r="AF217" s="27"/>
      <c r="AG217" s="27"/>
      <c r="AH217" s="27"/>
      <c r="AI217" s="27"/>
      <c r="AJ217" s="27"/>
      <c r="AK217" s="27"/>
      <c r="AL217" s="28"/>
    </row>
    <row r="218" spans="1:38" s="24" customFormat="1" ht="15.75">
      <c r="A218" s="86"/>
      <c r="B218" s="157" t="s">
        <v>240</v>
      </c>
      <c r="C218" s="50"/>
      <c r="D218" s="50"/>
      <c r="E218" s="50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84"/>
      <c r="Q218" s="84"/>
      <c r="R218" s="84"/>
      <c r="S218" s="87"/>
      <c r="T218" s="87"/>
      <c r="U218" s="87"/>
      <c r="V218" s="87"/>
      <c r="W218" s="27"/>
      <c r="X218" s="27"/>
      <c r="Y218" s="27"/>
      <c r="Z218" s="28"/>
      <c r="AA218" s="85"/>
      <c r="AB218" s="91" t="s">
        <v>60</v>
      </c>
      <c r="AC218" s="91" t="s">
        <v>61</v>
      </c>
      <c r="AD218" s="84"/>
      <c r="AE218" s="87"/>
      <c r="AF218" s="27"/>
      <c r="AG218" s="27"/>
      <c r="AH218" s="27"/>
      <c r="AI218" s="27"/>
      <c r="AJ218" s="27"/>
      <c r="AK218" s="27"/>
      <c r="AL218" s="28"/>
    </row>
    <row r="219" spans="1:38" s="24" customFormat="1" ht="15.75">
      <c r="A219" s="86"/>
      <c r="B219" s="158" t="s">
        <v>239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50"/>
      <c r="M219" s="50"/>
      <c r="N219" s="50"/>
      <c r="O219" s="50"/>
      <c r="P219" s="100"/>
      <c r="Q219" s="100"/>
      <c r="R219" s="100"/>
      <c r="S219" s="87"/>
      <c r="T219" s="87"/>
      <c r="U219" s="87"/>
      <c r="V219" s="87"/>
      <c r="W219" s="27"/>
      <c r="X219" s="27"/>
      <c r="Y219" s="27"/>
      <c r="Z219" s="28"/>
      <c r="AA219" s="85"/>
      <c r="AB219" s="90" t="s">
        <v>62</v>
      </c>
      <c r="AC219" s="90" t="s">
        <v>63</v>
      </c>
      <c r="AD219" s="84"/>
      <c r="AE219" s="87"/>
      <c r="AF219" s="27"/>
      <c r="AG219" s="27"/>
      <c r="AH219" s="27"/>
      <c r="AI219" s="27"/>
      <c r="AJ219" s="27"/>
      <c r="AK219" s="27"/>
      <c r="AL219" s="28"/>
    </row>
    <row r="220" spans="1:38" s="24" customFormat="1" ht="15.75">
      <c r="A220" s="86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84"/>
      <c r="Q220" s="84"/>
      <c r="R220" s="84"/>
      <c r="S220" s="87"/>
      <c r="T220" s="87"/>
      <c r="U220" s="87"/>
      <c r="V220" s="87"/>
      <c r="W220" s="27"/>
      <c r="X220" s="27"/>
      <c r="Y220" s="27"/>
      <c r="Z220" s="28"/>
      <c r="AA220" s="85"/>
      <c r="AB220" s="101"/>
      <c r="AC220" s="90" t="s">
        <v>64</v>
      </c>
      <c r="AE220" s="87"/>
      <c r="AF220" s="27"/>
      <c r="AG220" s="27"/>
      <c r="AH220" s="27"/>
      <c r="AI220" s="27"/>
      <c r="AJ220" s="27"/>
      <c r="AK220" s="27"/>
      <c r="AL220" s="28"/>
    </row>
    <row r="221" spans="1:38" s="24" customFormat="1" ht="15" thickBot="1">
      <c r="A221" s="102"/>
      <c r="B221" s="103"/>
      <c r="C221" s="103"/>
      <c r="D221" s="104"/>
      <c r="E221" s="104"/>
      <c r="F221" s="104"/>
      <c r="G221" s="104"/>
      <c r="H221" s="104"/>
      <c r="I221" s="104"/>
      <c r="J221" s="103"/>
      <c r="K221" s="103"/>
      <c r="L221" s="103"/>
      <c r="M221" s="103"/>
      <c r="N221" s="103"/>
      <c r="O221" s="103"/>
      <c r="P221" s="103"/>
      <c r="Q221" s="103"/>
      <c r="R221" s="103"/>
      <c r="S221" s="105"/>
      <c r="T221" s="106"/>
      <c r="U221" s="106"/>
      <c r="V221" s="106"/>
      <c r="W221" s="106"/>
      <c r="X221" s="106"/>
      <c r="Y221" s="106"/>
      <c r="Z221" s="107"/>
      <c r="AA221" s="334" t="s">
        <v>111</v>
      </c>
      <c r="AB221" s="335"/>
      <c r="AC221" s="335"/>
      <c r="AD221" s="335"/>
      <c r="AE221" s="335"/>
      <c r="AF221" s="335"/>
      <c r="AG221" s="335"/>
      <c r="AH221" s="335"/>
      <c r="AI221" s="335"/>
      <c r="AJ221" s="335"/>
      <c r="AK221" s="335"/>
      <c r="AL221" s="336"/>
    </row>
    <row r="222" spans="1:38" ht="15.75" customHeight="1">
      <c r="A222" s="425"/>
      <c r="B222" s="426"/>
      <c r="C222" s="427" t="s">
        <v>0</v>
      </c>
      <c r="D222" s="428"/>
      <c r="E222" s="428"/>
      <c r="F222" s="428"/>
      <c r="G222" s="428"/>
      <c r="H222" s="428"/>
      <c r="I222" s="428"/>
      <c r="J222" s="428"/>
      <c r="K222" s="428"/>
      <c r="L222" s="428"/>
      <c r="M222" s="428"/>
      <c r="N222" s="428"/>
      <c r="O222" s="428"/>
      <c r="P222" s="428"/>
      <c r="Q222" s="428"/>
      <c r="R222" s="428"/>
      <c r="S222" s="428"/>
      <c r="T222" s="428"/>
      <c r="U222" s="428"/>
      <c r="V222" s="428"/>
      <c r="W222" s="429"/>
      <c r="X222" s="429"/>
      <c r="Y222" s="429"/>
      <c r="Z222" s="430"/>
      <c r="AA222" s="435" t="s">
        <v>7</v>
      </c>
      <c r="AB222" s="361"/>
      <c r="AC222" s="361"/>
      <c r="AD222" s="361"/>
      <c r="AE222" s="361"/>
      <c r="AF222" s="361"/>
      <c r="AG222" s="361"/>
      <c r="AH222" s="361"/>
      <c r="AI222" s="361"/>
      <c r="AJ222" s="361"/>
      <c r="AK222" s="361"/>
      <c r="AL222" s="436"/>
    </row>
    <row r="223" spans="1:38" ht="15.75" customHeight="1">
      <c r="A223" s="437" t="s">
        <v>4</v>
      </c>
      <c r="B223" s="438"/>
      <c r="C223" s="431"/>
      <c r="D223" s="432"/>
      <c r="E223" s="432"/>
      <c r="F223" s="432"/>
      <c r="G223" s="432"/>
      <c r="H223" s="432"/>
      <c r="I223" s="432"/>
      <c r="J223" s="432"/>
      <c r="K223" s="432"/>
      <c r="L223" s="432"/>
      <c r="M223" s="432"/>
      <c r="N223" s="432"/>
      <c r="O223" s="432"/>
      <c r="P223" s="432"/>
      <c r="Q223" s="432"/>
      <c r="R223" s="432"/>
      <c r="S223" s="432"/>
      <c r="T223" s="432"/>
      <c r="U223" s="432"/>
      <c r="V223" s="432"/>
      <c r="W223" s="433"/>
      <c r="X223" s="433"/>
      <c r="Y223" s="433"/>
      <c r="Z223" s="434"/>
      <c r="AA223" s="439"/>
      <c r="AB223" s="364"/>
      <c r="AC223" s="364"/>
      <c r="AD223" s="364"/>
      <c r="AE223" s="364"/>
      <c r="AF223" s="364"/>
      <c r="AG223" s="364"/>
      <c r="AH223" s="364"/>
      <c r="AI223" s="364"/>
      <c r="AJ223" s="364"/>
      <c r="AK223" s="364"/>
      <c r="AL223" s="440"/>
    </row>
    <row r="224" spans="1:38" ht="34.5">
      <c r="A224" s="337" t="s">
        <v>235</v>
      </c>
      <c r="B224" s="338"/>
      <c r="C224" s="32" t="s">
        <v>189</v>
      </c>
      <c r="D224" s="26"/>
      <c r="E224" s="26"/>
      <c r="F224" s="26"/>
      <c r="G224" s="26"/>
      <c r="H224" s="33" t="s">
        <v>204</v>
      </c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7"/>
      <c r="X224" s="27"/>
      <c r="Y224" s="27"/>
      <c r="Z224" s="27"/>
      <c r="AA224" s="25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30"/>
    </row>
    <row r="225" spans="1:38" ht="15.75">
      <c r="A225" s="136"/>
      <c r="B225" s="137"/>
      <c r="C225" s="32" t="s">
        <v>9</v>
      </c>
      <c r="D225" s="29"/>
      <c r="E225" s="29"/>
      <c r="F225" s="29"/>
      <c r="G225" s="29"/>
      <c r="H225" s="33" t="s">
        <v>203</v>
      </c>
      <c r="I225" s="34"/>
      <c r="J225" s="29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2"/>
      <c r="V225" s="32"/>
      <c r="W225" s="34"/>
      <c r="X225" s="32"/>
      <c r="Y225" s="32"/>
      <c r="Z225" s="32"/>
      <c r="AA225" s="422"/>
      <c r="AB225" s="423"/>
      <c r="AC225" s="423"/>
      <c r="AD225" s="423"/>
      <c r="AE225" s="423"/>
      <c r="AF225" s="423"/>
      <c r="AG225" s="423"/>
      <c r="AH225" s="423"/>
      <c r="AI225" s="423"/>
      <c r="AJ225" s="423"/>
      <c r="AK225" s="423"/>
      <c r="AL225" s="424"/>
    </row>
    <row r="226" spans="1:38" ht="15.75">
      <c r="A226" s="414" t="s">
        <v>182</v>
      </c>
      <c r="B226" s="421"/>
      <c r="C226" s="32" t="s">
        <v>10</v>
      </c>
      <c r="D226" s="29"/>
      <c r="E226" s="29"/>
      <c r="F226" s="32"/>
      <c r="G226" s="32"/>
      <c r="H226" s="33" t="s">
        <v>143</v>
      </c>
      <c r="I226" s="34"/>
      <c r="J226" s="33"/>
      <c r="K226" s="33"/>
      <c r="L226" s="36"/>
      <c r="M226" s="29"/>
      <c r="N226" s="33"/>
      <c r="O226" s="33"/>
      <c r="P226" s="33"/>
      <c r="Q226" s="33"/>
      <c r="R226" s="33"/>
      <c r="S226" s="33"/>
      <c r="T226" s="33"/>
      <c r="U226" s="32"/>
      <c r="V226" s="32"/>
      <c r="W226" s="34"/>
      <c r="X226" s="35"/>
      <c r="Y226" s="35"/>
      <c r="Z226" s="35"/>
      <c r="AA226" s="422" t="s">
        <v>15</v>
      </c>
      <c r="AB226" s="423"/>
      <c r="AC226" s="423"/>
      <c r="AD226" s="423"/>
      <c r="AE226" s="423"/>
      <c r="AF226" s="423"/>
      <c r="AG226" s="423"/>
      <c r="AH226" s="423"/>
      <c r="AI226" s="423"/>
      <c r="AJ226" s="423"/>
      <c r="AK226" s="423"/>
      <c r="AL226" s="424"/>
    </row>
    <row r="227" spans="1:38" ht="15.75">
      <c r="A227" s="414" t="s">
        <v>183</v>
      </c>
      <c r="B227" s="421"/>
      <c r="C227" s="32" t="s">
        <v>11</v>
      </c>
      <c r="D227" s="32"/>
      <c r="E227" s="32"/>
      <c r="F227" s="32"/>
      <c r="G227" s="32"/>
      <c r="H227" s="33" t="s">
        <v>5</v>
      </c>
      <c r="I227" s="34"/>
      <c r="J227" s="33"/>
      <c r="K227" s="33"/>
      <c r="L227" s="33"/>
      <c r="M227" s="29"/>
      <c r="N227" s="33"/>
      <c r="O227" s="33"/>
      <c r="P227" s="33"/>
      <c r="Q227" s="33"/>
      <c r="R227" s="33"/>
      <c r="S227" s="33"/>
      <c r="T227" s="33"/>
      <c r="U227" s="32"/>
      <c r="V227" s="32"/>
      <c r="W227" s="34"/>
      <c r="X227" s="35"/>
      <c r="Y227" s="35"/>
      <c r="Z227" s="35"/>
      <c r="AA227" s="422" t="s">
        <v>8</v>
      </c>
      <c r="AB227" s="423"/>
      <c r="AC227" s="423"/>
      <c r="AD227" s="423"/>
      <c r="AE227" s="423"/>
      <c r="AF227" s="423"/>
      <c r="AG227" s="423"/>
      <c r="AH227" s="423"/>
      <c r="AI227" s="423"/>
      <c r="AJ227" s="423"/>
      <c r="AK227" s="423"/>
      <c r="AL227" s="424"/>
    </row>
    <row r="228" spans="1:38" ht="15.75">
      <c r="A228" s="414" t="s">
        <v>184</v>
      </c>
      <c r="B228" s="421"/>
      <c r="C228" s="32" t="s">
        <v>12</v>
      </c>
      <c r="D228" s="32"/>
      <c r="E228" s="32"/>
      <c r="F228" s="32"/>
      <c r="G228" s="32"/>
      <c r="H228" s="33"/>
      <c r="I228" s="34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2"/>
      <c r="V228" s="32"/>
      <c r="W228" s="34"/>
      <c r="X228" s="32"/>
      <c r="Y228" s="32"/>
      <c r="Z228" s="32"/>
      <c r="AA228" s="140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141"/>
    </row>
    <row r="229" spans="1:38" ht="15.75">
      <c r="A229" s="4"/>
      <c r="B229" s="5"/>
      <c r="C229" s="37"/>
      <c r="D229" s="32"/>
      <c r="E229" s="32"/>
      <c r="F229" s="32"/>
      <c r="G229" s="32"/>
      <c r="H229" s="33" t="s">
        <v>14</v>
      </c>
      <c r="I229" s="34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2"/>
      <c r="V229" s="32"/>
      <c r="W229" s="34"/>
      <c r="X229" s="32"/>
      <c r="Y229" s="32"/>
      <c r="Z229" s="32"/>
      <c r="AA229" s="135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138"/>
    </row>
    <row r="230" spans="1:38" ht="15.75">
      <c r="A230" s="4"/>
      <c r="B230" s="5"/>
      <c r="C230" s="37"/>
      <c r="D230" s="32"/>
      <c r="E230" s="32"/>
      <c r="F230" s="32"/>
      <c r="G230" s="32"/>
      <c r="H230" s="33"/>
      <c r="I230" s="34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2"/>
      <c r="V230" s="32"/>
      <c r="W230" s="34"/>
      <c r="X230" s="32"/>
      <c r="Y230" s="32"/>
      <c r="Z230" s="32"/>
      <c r="AA230" s="135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138"/>
    </row>
    <row r="231" spans="1:38" ht="15.75">
      <c r="A231" s="4"/>
      <c r="B231" s="5"/>
      <c r="C231" s="37"/>
      <c r="D231" s="32"/>
      <c r="E231" s="32"/>
      <c r="F231" s="32"/>
      <c r="G231" s="32"/>
      <c r="H231" s="139"/>
      <c r="I231" s="34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2"/>
      <c r="V231" s="32"/>
      <c r="W231" s="34"/>
      <c r="X231" s="32"/>
      <c r="Y231" s="32"/>
      <c r="Z231" s="32"/>
      <c r="AA231" s="135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138"/>
    </row>
    <row r="232" spans="1:38" ht="16.5" thickBot="1">
      <c r="A232" s="416"/>
      <c r="B232" s="417"/>
      <c r="C232" s="39"/>
      <c r="D232" s="40"/>
      <c r="E232" s="40"/>
      <c r="F232" s="40"/>
      <c r="G232" s="40"/>
      <c r="H232" s="40"/>
      <c r="I232" s="40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2"/>
      <c r="V232" s="42"/>
      <c r="W232" s="40"/>
      <c r="X232" s="38"/>
      <c r="Y232" s="38"/>
      <c r="Z232" s="38"/>
      <c r="AA232" s="418" t="s">
        <v>17</v>
      </c>
      <c r="AB232" s="419"/>
      <c r="AC232" s="419"/>
      <c r="AD232" s="419"/>
      <c r="AE232" s="419"/>
      <c r="AF232" s="419"/>
      <c r="AG232" s="419"/>
      <c r="AH232" s="419"/>
      <c r="AI232" s="419"/>
      <c r="AJ232" s="419"/>
      <c r="AK232" s="419"/>
      <c r="AL232" s="420"/>
    </row>
    <row r="233" spans="1:38" ht="15" thickBot="1">
      <c r="A233" s="124"/>
      <c r="B233" s="46"/>
      <c r="C233" s="125"/>
      <c r="D233" s="27"/>
      <c r="E233" s="27"/>
      <c r="F233" s="27"/>
      <c r="G233" s="27"/>
      <c r="H233" s="27"/>
      <c r="I233" s="27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93"/>
      <c r="V233" s="93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27"/>
      <c r="AL233" s="28"/>
    </row>
    <row r="234" spans="1:38" ht="12.75">
      <c r="A234" s="397" t="s">
        <v>191</v>
      </c>
      <c r="B234" s="400" t="s">
        <v>19</v>
      </c>
      <c r="C234" s="403" t="s">
        <v>20</v>
      </c>
      <c r="D234" s="404"/>
      <c r="E234" s="405"/>
      <c r="F234" s="409" t="s">
        <v>21</v>
      </c>
      <c r="G234" s="328"/>
      <c r="H234" s="328"/>
      <c r="I234" s="328"/>
      <c r="J234" s="328"/>
      <c r="K234" s="347" t="s">
        <v>193</v>
      </c>
      <c r="L234" s="328"/>
      <c r="M234" s="328"/>
      <c r="N234" s="328"/>
      <c r="O234" s="328"/>
      <c r="P234" s="328"/>
      <c r="Q234" s="328"/>
      <c r="R234" s="328"/>
      <c r="S234" s="328"/>
      <c r="T234" s="328"/>
      <c r="U234" s="328"/>
      <c r="V234" s="328"/>
      <c r="W234" s="328"/>
      <c r="X234" s="328"/>
      <c r="Y234" s="328"/>
      <c r="Z234" s="328"/>
      <c r="AA234" s="328"/>
      <c r="AB234" s="328"/>
      <c r="AC234" s="328"/>
      <c r="AD234" s="328"/>
      <c r="AE234" s="328"/>
      <c r="AF234" s="328"/>
      <c r="AG234" s="328"/>
      <c r="AH234" s="328"/>
      <c r="AI234" s="328"/>
      <c r="AJ234" s="328"/>
      <c r="AK234" s="328"/>
      <c r="AL234" s="329"/>
    </row>
    <row r="235" spans="1:38" ht="12.75">
      <c r="A235" s="398"/>
      <c r="B235" s="401"/>
      <c r="C235" s="406"/>
      <c r="D235" s="407"/>
      <c r="E235" s="408"/>
      <c r="F235" s="330" t="s">
        <v>23</v>
      </c>
      <c r="G235" s="375" t="s">
        <v>24</v>
      </c>
      <c r="H235" s="375"/>
      <c r="I235" s="375"/>
      <c r="J235" s="351"/>
      <c r="K235" s="348" t="s">
        <v>196</v>
      </c>
      <c r="L235" s="349"/>
      <c r="M235" s="349"/>
      <c r="N235" s="350"/>
      <c r="O235" s="348" t="s">
        <v>197</v>
      </c>
      <c r="P235" s="349"/>
      <c r="Q235" s="349"/>
      <c r="R235" s="350"/>
      <c r="S235" s="348" t="s">
        <v>198</v>
      </c>
      <c r="T235" s="349"/>
      <c r="U235" s="349"/>
      <c r="V235" s="350"/>
      <c r="W235" s="348" t="s">
        <v>199</v>
      </c>
      <c r="X235" s="349"/>
      <c r="Y235" s="349"/>
      <c r="Z235" s="350"/>
      <c r="AA235" s="348" t="s">
        <v>200</v>
      </c>
      <c r="AB235" s="349"/>
      <c r="AC235" s="349"/>
      <c r="AD235" s="350"/>
      <c r="AE235" s="348" t="s">
        <v>201</v>
      </c>
      <c r="AF235" s="349"/>
      <c r="AG235" s="349"/>
      <c r="AH235" s="350"/>
      <c r="AI235" s="348" t="s">
        <v>202</v>
      </c>
      <c r="AJ235" s="349"/>
      <c r="AK235" s="349"/>
      <c r="AL235" s="350"/>
    </row>
    <row r="236" spans="1:38" ht="12.75">
      <c r="A236" s="398"/>
      <c r="B236" s="401"/>
      <c r="C236" s="356" t="s">
        <v>25</v>
      </c>
      <c r="D236" s="410" t="s">
        <v>26</v>
      </c>
      <c r="E236" s="345" t="s">
        <v>27</v>
      </c>
      <c r="F236" s="413"/>
      <c r="G236" s="375" t="s">
        <v>28</v>
      </c>
      <c r="H236" s="375" t="s">
        <v>29</v>
      </c>
      <c r="I236" s="375" t="s">
        <v>30</v>
      </c>
      <c r="J236" s="351" t="s">
        <v>31</v>
      </c>
      <c r="K236" s="394" t="s">
        <v>221</v>
      </c>
      <c r="L236" s="395"/>
      <c r="M236" s="395"/>
      <c r="N236" s="395"/>
      <c r="O236" s="395"/>
      <c r="P236" s="395"/>
      <c r="Q236" s="395"/>
      <c r="R236" s="395"/>
      <c r="S236" s="395"/>
      <c r="T236" s="395"/>
      <c r="U236" s="395"/>
      <c r="V236" s="395"/>
      <c r="W236" s="395"/>
      <c r="X236" s="395"/>
      <c r="Y236" s="395"/>
      <c r="Z236" s="395"/>
      <c r="AA236" s="395"/>
      <c r="AB236" s="395"/>
      <c r="AC236" s="395"/>
      <c r="AD236" s="395"/>
      <c r="AE236" s="395"/>
      <c r="AF236" s="395"/>
      <c r="AG236" s="395"/>
      <c r="AH236" s="395"/>
      <c r="AI236" s="395"/>
      <c r="AJ236" s="395"/>
      <c r="AK236" s="395"/>
      <c r="AL236" s="396"/>
    </row>
    <row r="237" spans="1:38" ht="12.75">
      <c r="A237" s="398"/>
      <c r="B237" s="401"/>
      <c r="C237" s="356"/>
      <c r="D237" s="411"/>
      <c r="E237" s="359"/>
      <c r="F237" s="413"/>
      <c r="G237" s="375"/>
      <c r="H237" s="375"/>
      <c r="I237" s="375"/>
      <c r="J237" s="351"/>
      <c r="K237" s="330" t="s">
        <v>28</v>
      </c>
      <c r="L237" s="332" t="s">
        <v>29</v>
      </c>
      <c r="M237" s="343" t="s">
        <v>32</v>
      </c>
      <c r="N237" s="345" t="s">
        <v>33</v>
      </c>
      <c r="O237" s="330" t="s">
        <v>28</v>
      </c>
      <c r="P237" s="332" t="s">
        <v>29</v>
      </c>
      <c r="Q237" s="343" t="s">
        <v>32</v>
      </c>
      <c r="R237" s="345" t="s">
        <v>33</v>
      </c>
      <c r="S237" s="330" t="s">
        <v>28</v>
      </c>
      <c r="T237" s="332" t="s">
        <v>29</v>
      </c>
      <c r="U237" s="343" t="s">
        <v>32</v>
      </c>
      <c r="V237" s="345" t="s">
        <v>33</v>
      </c>
      <c r="W237" s="330" t="s">
        <v>28</v>
      </c>
      <c r="X237" s="332" t="s">
        <v>29</v>
      </c>
      <c r="Y237" s="343" t="s">
        <v>32</v>
      </c>
      <c r="Z237" s="345" t="s">
        <v>33</v>
      </c>
      <c r="AA237" s="330" t="s">
        <v>28</v>
      </c>
      <c r="AB237" s="332" t="s">
        <v>29</v>
      </c>
      <c r="AC237" s="343" t="s">
        <v>32</v>
      </c>
      <c r="AD237" s="345" t="s">
        <v>33</v>
      </c>
      <c r="AE237" s="330" t="s">
        <v>28</v>
      </c>
      <c r="AF237" s="332" t="s">
        <v>29</v>
      </c>
      <c r="AG237" s="343" t="s">
        <v>32</v>
      </c>
      <c r="AH237" s="345" t="s">
        <v>33</v>
      </c>
      <c r="AI237" s="330" t="s">
        <v>28</v>
      </c>
      <c r="AJ237" s="332" t="s">
        <v>29</v>
      </c>
      <c r="AK237" s="343" t="s">
        <v>32</v>
      </c>
      <c r="AL237" s="345" t="s">
        <v>33</v>
      </c>
    </row>
    <row r="238" spans="1:38" ht="13.5" thickBot="1">
      <c r="A238" s="399"/>
      <c r="B238" s="402"/>
      <c r="C238" s="357"/>
      <c r="D238" s="412"/>
      <c r="E238" s="346"/>
      <c r="F238" s="331"/>
      <c r="G238" s="376"/>
      <c r="H238" s="376"/>
      <c r="I238" s="376"/>
      <c r="J238" s="352"/>
      <c r="K238" s="331"/>
      <c r="L238" s="333"/>
      <c r="M238" s="344"/>
      <c r="N238" s="346"/>
      <c r="O238" s="331"/>
      <c r="P238" s="333"/>
      <c r="Q238" s="344"/>
      <c r="R238" s="346"/>
      <c r="S238" s="331"/>
      <c r="T238" s="333"/>
      <c r="U238" s="344"/>
      <c r="V238" s="346"/>
      <c r="W238" s="331"/>
      <c r="X238" s="333"/>
      <c r="Y238" s="344"/>
      <c r="Z238" s="346"/>
      <c r="AA238" s="331"/>
      <c r="AB238" s="333"/>
      <c r="AC238" s="344"/>
      <c r="AD238" s="346"/>
      <c r="AE238" s="331"/>
      <c r="AF238" s="333"/>
      <c r="AG238" s="344"/>
      <c r="AH238" s="346"/>
      <c r="AI238" s="331"/>
      <c r="AJ238" s="333"/>
      <c r="AK238" s="344"/>
      <c r="AL238" s="346"/>
    </row>
    <row r="239" spans="1:38" ht="16.5" thickBot="1">
      <c r="A239" s="47" t="s">
        <v>219</v>
      </c>
      <c r="B239" s="160" t="s">
        <v>98</v>
      </c>
      <c r="C239" s="392"/>
      <c r="D239" s="392"/>
      <c r="E239" s="132"/>
      <c r="F239" s="132"/>
      <c r="G239" s="392"/>
      <c r="H239" s="392"/>
      <c r="I239" s="392"/>
      <c r="J239" s="392"/>
      <c r="K239" s="392"/>
      <c r="L239" s="392"/>
      <c r="M239" s="392"/>
      <c r="N239" s="392"/>
      <c r="O239" s="392"/>
      <c r="P239" s="392"/>
      <c r="Q239" s="392"/>
      <c r="R239" s="392"/>
      <c r="S239" s="392"/>
      <c r="T239" s="392"/>
      <c r="U239" s="392"/>
      <c r="V239" s="392"/>
      <c r="W239" s="392"/>
      <c r="X239" s="392"/>
      <c r="Y239" s="392"/>
      <c r="Z239" s="392"/>
      <c r="AA239" s="392"/>
      <c r="AB239" s="392"/>
      <c r="AC239" s="392"/>
      <c r="AD239" s="392"/>
      <c r="AE239" s="392"/>
      <c r="AF239" s="392"/>
      <c r="AG239" s="392"/>
      <c r="AH239" s="392"/>
      <c r="AI239" s="392"/>
      <c r="AJ239" s="392"/>
      <c r="AK239" s="392"/>
      <c r="AL239" s="393"/>
    </row>
    <row r="240" spans="1:38" ht="15.75">
      <c r="A240" s="51" t="s">
        <v>35</v>
      </c>
      <c r="B240" s="204" t="s">
        <v>112</v>
      </c>
      <c r="C240" s="191"/>
      <c r="D240" s="175">
        <v>2</v>
      </c>
      <c r="E240" s="178">
        <v>5</v>
      </c>
      <c r="F240" s="59">
        <f aca="true" t="shared" si="23" ref="F240:F251">SUM(G240:J240)</f>
        <v>60</v>
      </c>
      <c r="G240" s="142">
        <f aca="true" t="shared" si="24" ref="G240:J251">IF(15*SUM(K240,O240,S240,W240,AA240,AE240,AI240)=0,"",15*SUM(K240,O240,S240,W240,AA240,AE240,AI240))</f>
        <v>30</v>
      </c>
      <c r="H240" s="142">
        <f t="shared" si="24"/>
      </c>
      <c r="I240" s="142">
        <f t="shared" si="24"/>
        <v>30</v>
      </c>
      <c r="J240" s="142">
        <f t="shared" si="24"/>
      </c>
      <c r="K240" s="207"/>
      <c r="L240" s="197"/>
      <c r="M240" s="197"/>
      <c r="N240" s="193"/>
      <c r="O240" s="208"/>
      <c r="P240" s="197"/>
      <c r="Q240" s="197"/>
      <c r="R240" s="193"/>
      <c r="S240" s="208"/>
      <c r="T240" s="197"/>
      <c r="U240" s="197"/>
      <c r="V240" s="193"/>
      <c r="W240" s="173"/>
      <c r="X240" s="174"/>
      <c r="Y240" s="174"/>
      <c r="Z240" s="178"/>
      <c r="AA240" s="173"/>
      <c r="AB240" s="174"/>
      <c r="AC240" s="174"/>
      <c r="AD240" s="178"/>
      <c r="AE240" s="173">
        <v>2</v>
      </c>
      <c r="AF240" s="174"/>
      <c r="AG240" s="174">
        <v>2</v>
      </c>
      <c r="AH240" s="178"/>
      <c r="AI240" s="173"/>
      <c r="AJ240" s="174"/>
      <c r="AK240" s="174"/>
      <c r="AL240" s="178"/>
    </row>
    <row r="241" spans="1:38" ht="15.75">
      <c r="A241" s="57" t="s">
        <v>36</v>
      </c>
      <c r="B241" s="204" t="s">
        <v>113</v>
      </c>
      <c r="C241" s="180"/>
      <c r="D241" s="185">
        <v>3</v>
      </c>
      <c r="E241" s="178">
        <v>6</v>
      </c>
      <c r="F241" s="59">
        <f t="shared" si="23"/>
        <v>60</v>
      </c>
      <c r="G241" s="142">
        <f t="shared" si="24"/>
        <v>30</v>
      </c>
      <c r="H241" s="142">
        <f t="shared" si="24"/>
      </c>
      <c r="I241" s="142">
        <f t="shared" si="24"/>
        <v>15</v>
      </c>
      <c r="J241" s="142">
        <f t="shared" si="24"/>
        <v>15</v>
      </c>
      <c r="K241" s="176"/>
      <c r="L241" s="174"/>
      <c r="M241" s="174"/>
      <c r="N241" s="178"/>
      <c r="O241" s="173"/>
      <c r="P241" s="174"/>
      <c r="Q241" s="174"/>
      <c r="R241" s="178"/>
      <c r="S241" s="173"/>
      <c r="T241" s="174"/>
      <c r="U241" s="174"/>
      <c r="V241" s="178"/>
      <c r="W241" s="173"/>
      <c r="X241" s="174"/>
      <c r="Y241" s="174"/>
      <c r="Z241" s="178"/>
      <c r="AA241" s="173"/>
      <c r="AB241" s="174"/>
      <c r="AC241" s="174"/>
      <c r="AD241" s="178"/>
      <c r="AE241" s="173">
        <v>2</v>
      </c>
      <c r="AF241" s="174"/>
      <c r="AG241" s="174">
        <v>1</v>
      </c>
      <c r="AH241" s="178">
        <v>1</v>
      </c>
      <c r="AI241" s="173"/>
      <c r="AJ241" s="174"/>
      <c r="AK241" s="174"/>
      <c r="AL241" s="178"/>
    </row>
    <row r="242" spans="1:38" ht="15.75">
      <c r="A242" s="57" t="s">
        <v>38</v>
      </c>
      <c r="B242" s="163" t="s">
        <v>114</v>
      </c>
      <c r="C242" s="189"/>
      <c r="D242" s="185">
        <v>1</v>
      </c>
      <c r="E242" s="178">
        <v>4</v>
      </c>
      <c r="F242" s="59">
        <f t="shared" si="23"/>
        <v>60</v>
      </c>
      <c r="G242" s="142">
        <f t="shared" si="24"/>
        <v>30</v>
      </c>
      <c r="H242" s="142">
        <f t="shared" si="24"/>
        <v>30</v>
      </c>
      <c r="I242" s="142">
        <f t="shared" si="24"/>
      </c>
      <c r="J242" s="142">
        <f t="shared" si="24"/>
      </c>
      <c r="K242" s="207"/>
      <c r="L242" s="174"/>
      <c r="M242" s="174"/>
      <c r="N242" s="193"/>
      <c r="O242" s="173"/>
      <c r="P242" s="174"/>
      <c r="Q242" s="174"/>
      <c r="R242" s="193"/>
      <c r="S242" s="173"/>
      <c r="T242" s="174"/>
      <c r="U242" s="174"/>
      <c r="V242" s="193"/>
      <c r="W242" s="173"/>
      <c r="X242" s="174"/>
      <c r="Y242" s="174"/>
      <c r="Z242" s="193"/>
      <c r="AA242" s="173">
        <v>2</v>
      </c>
      <c r="AB242" s="174">
        <v>2</v>
      </c>
      <c r="AC242" s="174"/>
      <c r="AD242" s="193"/>
      <c r="AE242" s="173"/>
      <c r="AF242" s="174"/>
      <c r="AG242" s="174"/>
      <c r="AH242" s="193"/>
      <c r="AI242" s="173"/>
      <c r="AJ242" s="174"/>
      <c r="AK242" s="174"/>
      <c r="AL242" s="193"/>
    </row>
    <row r="243" spans="1:38" ht="15.75">
      <c r="A243" s="57" t="s">
        <v>40</v>
      </c>
      <c r="B243" s="204" t="s">
        <v>103</v>
      </c>
      <c r="C243" s="180">
        <v>1</v>
      </c>
      <c r="D243" s="175">
        <v>2</v>
      </c>
      <c r="E243" s="178">
        <v>8</v>
      </c>
      <c r="F243" s="59">
        <f t="shared" si="23"/>
        <v>75</v>
      </c>
      <c r="G243" s="142">
        <f t="shared" si="24"/>
        <v>30</v>
      </c>
      <c r="H243" s="142">
        <f t="shared" si="24"/>
      </c>
      <c r="I243" s="142">
        <f t="shared" si="24"/>
        <v>15</v>
      </c>
      <c r="J243" s="142">
        <f t="shared" si="24"/>
        <v>30</v>
      </c>
      <c r="K243" s="176"/>
      <c r="L243" s="174"/>
      <c r="M243" s="174"/>
      <c r="N243" s="178"/>
      <c r="O243" s="173"/>
      <c r="P243" s="174"/>
      <c r="Q243" s="174"/>
      <c r="R243" s="178"/>
      <c r="S243" s="173"/>
      <c r="T243" s="174"/>
      <c r="U243" s="174"/>
      <c r="V243" s="178"/>
      <c r="W243" s="173"/>
      <c r="X243" s="174"/>
      <c r="Y243" s="174"/>
      <c r="Z243" s="178"/>
      <c r="AA243" s="173"/>
      <c r="AB243" s="174"/>
      <c r="AC243" s="174"/>
      <c r="AD243" s="178"/>
      <c r="AE243" s="184">
        <v>2</v>
      </c>
      <c r="AF243" s="174"/>
      <c r="AG243" s="174">
        <v>1</v>
      </c>
      <c r="AH243" s="178">
        <v>2</v>
      </c>
      <c r="AI243" s="173"/>
      <c r="AJ243" s="174"/>
      <c r="AK243" s="174"/>
      <c r="AL243" s="178"/>
    </row>
    <row r="244" spans="1:38" ht="15.75">
      <c r="A244" s="57" t="s">
        <v>41</v>
      </c>
      <c r="B244" s="171" t="s">
        <v>104</v>
      </c>
      <c r="C244" s="180"/>
      <c r="D244" s="175">
        <v>2</v>
      </c>
      <c r="E244" s="178">
        <v>2</v>
      </c>
      <c r="F244" s="59">
        <f t="shared" si="23"/>
        <v>30</v>
      </c>
      <c r="G244" s="142">
        <f t="shared" si="24"/>
        <v>15</v>
      </c>
      <c r="H244" s="142">
        <f t="shared" si="24"/>
      </c>
      <c r="I244" s="142">
        <f t="shared" si="24"/>
      </c>
      <c r="J244" s="142">
        <f t="shared" si="24"/>
        <v>15</v>
      </c>
      <c r="K244" s="176"/>
      <c r="L244" s="174"/>
      <c r="M244" s="174"/>
      <c r="N244" s="178"/>
      <c r="O244" s="173"/>
      <c r="P244" s="174"/>
      <c r="Q244" s="174"/>
      <c r="R244" s="178"/>
      <c r="S244" s="173"/>
      <c r="T244" s="174"/>
      <c r="U244" s="174"/>
      <c r="V244" s="178"/>
      <c r="W244" s="173"/>
      <c r="X244" s="174"/>
      <c r="Y244" s="174"/>
      <c r="Z244" s="178"/>
      <c r="AA244" s="173"/>
      <c r="AB244" s="174"/>
      <c r="AC244" s="174"/>
      <c r="AD244" s="178"/>
      <c r="AE244" s="173"/>
      <c r="AF244" s="174"/>
      <c r="AG244" s="174"/>
      <c r="AH244" s="178"/>
      <c r="AI244" s="173">
        <v>1</v>
      </c>
      <c r="AJ244" s="174"/>
      <c r="AK244" s="174"/>
      <c r="AL244" s="178">
        <v>1</v>
      </c>
    </row>
    <row r="245" spans="1:38" ht="15.75">
      <c r="A245" s="57" t="s">
        <v>43</v>
      </c>
      <c r="B245" s="171" t="s">
        <v>115</v>
      </c>
      <c r="C245" s="214"/>
      <c r="D245" s="175">
        <v>1</v>
      </c>
      <c r="E245" s="178">
        <v>3</v>
      </c>
      <c r="F245" s="59">
        <f t="shared" si="23"/>
        <v>30</v>
      </c>
      <c r="G245" s="142">
        <f t="shared" si="24"/>
        <v>30</v>
      </c>
      <c r="H245" s="142">
        <f t="shared" si="24"/>
      </c>
      <c r="I245" s="142">
        <f t="shared" si="24"/>
      </c>
      <c r="J245" s="142">
        <f t="shared" si="24"/>
      </c>
      <c r="K245" s="176"/>
      <c r="L245" s="174"/>
      <c r="M245" s="174"/>
      <c r="N245" s="178"/>
      <c r="O245" s="173"/>
      <c r="P245" s="174"/>
      <c r="Q245" s="174"/>
      <c r="R245" s="178"/>
      <c r="S245" s="173"/>
      <c r="T245" s="174"/>
      <c r="U245" s="174"/>
      <c r="V245" s="178"/>
      <c r="W245" s="173"/>
      <c r="X245" s="174"/>
      <c r="Y245" s="174"/>
      <c r="Z245" s="178"/>
      <c r="AA245" s="173"/>
      <c r="AB245" s="174"/>
      <c r="AC245" s="174"/>
      <c r="AD245" s="178"/>
      <c r="AE245" s="173"/>
      <c r="AF245" s="174"/>
      <c r="AG245" s="174"/>
      <c r="AH245" s="178"/>
      <c r="AI245" s="173">
        <v>2</v>
      </c>
      <c r="AJ245" s="174"/>
      <c r="AK245" s="174"/>
      <c r="AL245" s="178"/>
    </row>
    <row r="246" spans="1:38" ht="15.75">
      <c r="A246" s="57" t="s">
        <v>158</v>
      </c>
      <c r="B246" s="171" t="s">
        <v>116</v>
      </c>
      <c r="C246" s="180"/>
      <c r="D246" s="175">
        <v>2</v>
      </c>
      <c r="E246" s="178">
        <v>4</v>
      </c>
      <c r="F246" s="59">
        <f t="shared" si="23"/>
        <v>45</v>
      </c>
      <c r="G246" s="142">
        <f t="shared" si="24"/>
        <v>15</v>
      </c>
      <c r="H246" s="142">
        <f t="shared" si="24"/>
      </c>
      <c r="I246" s="142">
        <f t="shared" si="24"/>
      </c>
      <c r="J246" s="142">
        <f t="shared" si="24"/>
        <v>30</v>
      </c>
      <c r="K246" s="176"/>
      <c r="L246" s="174"/>
      <c r="M246" s="174"/>
      <c r="N246" s="178"/>
      <c r="O246" s="173"/>
      <c r="P246" s="174"/>
      <c r="Q246" s="174"/>
      <c r="R246" s="178"/>
      <c r="S246" s="173"/>
      <c r="T246" s="174"/>
      <c r="U246" s="174"/>
      <c r="V246" s="178"/>
      <c r="W246" s="173"/>
      <c r="X246" s="174"/>
      <c r="Y246" s="174"/>
      <c r="Z246" s="178"/>
      <c r="AA246" s="173">
        <v>1</v>
      </c>
      <c r="AB246" s="174"/>
      <c r="AC246" s="174"/>
      <c r="AD246" s="178">
        <v>2</v>
      </c>
      <c r="AE246" s="173"/>
      <c r="AF246" s="174"/>
      <c r="AG246" s="174"/>
      <c r="AH246" s="178"/>
      <c r="AI246" s="173"/>
      <c r="AJ246" s="174"/>
      <c r="AK246" s="174"/>
      <c r="AL246" s="178"/>
    </row>
    <row r="247" spans="1:38" ht="15.75">
      <c r="A247" s="57" t="s">
        <v>159</v>
      </c>
      <c r="B247" s="204" t="s">
        <v>117</v>
      </c>
      <c r="C247" s="180"/>
      <c r="D247" s="175">
        <v>2</v>
      </c>
      <c r="E247" s="178">
        <v>3</v>
      </c>
      <c r="F247" s="59">
        <f t="shared" si="23"/>
        <v>45</v>
      </c>
      <c r="G247" s="142">
        <f t="shared" si="24"/>
        <v>30</v>
      </c>
      <c r="H247" s="142">
        <f t="shared" si="24"/>
      </c>
      <c r="I247" s="142">
        <f t="shared" si="24"/>
        <v>15</v>
      </c>
      <c r="J247" s="142">
        <f t="shared" si="24"/>
      </c>
      <c r="K247" s="176"/>
      <c r="L247" s="174"/>
      <c r="M247" s="174"/>
      <c r="N247" s="178"/>
      <c r="O247" s="173"/>
      <c r="P247" s="174"/>
      <c r="Q247" s="174"/>
      <c r="R247" s="178"/>
      <c r="S247" s="173"/>
      <c r="T247" s="174"/>
      <c r="U247" s="174"/>
      <c r="V247" s="178"/>
      <c r="W247" s="173"/>
      <c r="X247" s="174"/>
      <c r="Y247" s="174"/>
      <c r="Z247" s="178"/>
      <c r="AA247" s="173">
        <v>2</v>
      </c>
      <c r="AB247" s="174"/>
      <c r="AC247" s="174">
        <v>1</v>
      </c>
      <c r="AD247" s="178"/>
      <c r="AE247" s="173"/>
      <c r="AF247" s="174"/>
      <c r="AG247" s="174"/>
      <c r="AH247" s="178"/>
      <c r="AI247" s="173"/>
      <c r="AJ247" s="174"/>
      <c r="AK247" s="174"/>
      <c r="AL247" s="178"/>
    </row>
    <row r="248" spans="1:38" ht="15.75">
      <c r="A248" s="57" t="s">
        <v>163</v>
      </c>
      <c r="B248" s="204" t="s">
        <v>118</v>
      </c>
      <c r="C248" s="180"/>
      <c r="D248" s="175">
        <v>2</v>
      </c>
      <c r="E248" s="178">
        <v>2</v>
      </c>
      <c r="F248" s="59">
        <f t="shared" si="23"/>
        <v>30</v>
      </c>
      <c r="G248" s="142">
        <f t="shared" si="24"/>
        <v>15</v>
      </c>
      <c r="H248" s="142">
        <f t="shared" si="24"/>
      </c>
      <c r="I248" s="142">
        <f t="shared" si="24"/>
        <v>15</v>
      </c>
      <c r="J248" s="142">
        <f t="shared" si="24"/>
      </c>
      <c r="K248" s="176"/>
      <c r="L248" s="174"/>
      <c r="M248" s="174"/>
      <c r="N248" s="178"/>
      <c r="O248" s="173"/>
      <c r="P248" s="174"/>
      <c r="Q248" s="174"/>
      <c r="R248" s="178"/>
      <c r="S248" s="173"/>
      <c r="T248" s="174"/>
      <c r="U248" s="174"/>
      <c r="V248" s="178"/>
      <c r="W248" s="173"/>
      <c r="X248" s="174"/>
      <c r="Y248" s="174"/>
      <c r="Z248" s="178"/>
      <c r="AA248" s="173">
        <v>1</v>
      </c>
      <c r="AB248" s="174"/>
      <c r="AC248" s="174">
        <v>1</v>
      </c>
      <c r="AD248" s="178"/>
      <c r="AE248" s="173"/>
      <c r="AF248" s="174"/>
      <c r="AG248" s="174"/>
      <c r="AH248" s="178"/>
      <c r="AI248" s="173"/>
      <c r="AJ248" s="215"/>
      <c r="AK248" s="215"/>
      <c r="AL248" s="178"/>
    </row>
    <row r="249" spans="1:38" ht="15.75">
      <c r="A249" s="57" t="s">
        <v>166</v>
      </c>
      <c r="B249" s="171" t="s">
        <v>119</v>
      </c>
      <c r="C249" s="180"/>
      <c r="D249" s="175">
        <v>1</v>
      </c>
      <c r="E249" s="178">
        <v>4</v>
      </c>
      <c r="F249" s="59">
        <f t="shared" si="23"/>
        <v>60</v>
      </c>
      <c r="G249" s="142">
        <f t="shared" si="24"/>
        <v>30</v>
      </c>
      <c r="H249" s="142">
        <f t="shared" si="24"/>
        <v>30</v>
      </c>
      <c r="I249" s="142">
        <f t="shared" si="24"/>
      </c>
      <c r="J249" s="142">
        <f t="shared" si="24"/>
      </c>
      <c r="K249" s="176"/>
      <c r="L249" s="174"/>
      <c r="M249" s="174"/>
      <c r="N249" s="178"/>
      <c r="O249" s="173"/>
      <c r="P249" s="174"/>
      <c r="Q249" s="174"/>
      <c r="R249" s="178"/>
      <c r="S249" s="173"/>
      <c r="T249" s="174"/>
      <c r="U249" s="174"/>
      <c r="V249" s="178"/>
      <c r="W249" s="173"/>
      <c r="X249" s="174"/>
      <c r="Y249" s="174"/>
      <c r="Z249" s="178"/>
      <c r="AA249" s="173">
        <v>2</v>
      </c>
      <c r="AB249" s="174">
        <v>2</v>
      </c>
      <c r="AC249" s="174"/>
      <c r="AD249" s="178"/>
      <c r="AE249" s="173"/>
      <c r="AF249" s="174"/>
      <c r="AG249" s="174"/>
      <c r="AH249" s="178"/>
      <c r="AI249" s="173"/>
      <c r="AJ249" s="174"/>
      <c r="AK249" s="174"/>
      <c r="AL249" s="178"/>
    </row>
    <row r="250" spans="1:38" ht="15.75">
      <c r="A250" s="57" t="s">
        <v>168</v>
      </c>
      <c r="B250" s="171" t="s">
        <v>120</v>
      </c>
      <c r="C250" s="214">
        <v>1</v>
      </c>
      <c r="D250" s="175">
        <v>1</v>
      </c>
      <c r="E250" s="178">
        <v>5</v>
      </c>
      <c r="F250" s="59">
        <f t="shared" si="23"/>
        <v>30</v>
      </c>
      <c r="G250" s="142">
        <f t="shared" si="24"/>
        <v>15</v>
      </c>
      <c r="H250" s="142">
        <f t="shared" si="24"/>
        <v>15</v>
      </c>
      <c r="I250" s="142">
        <f t="shared" si="24"/>
      </c>
      <c r="J250" s="142">
        <f t="shared" si="24"/>
      </c>
      <c r="K250" s="176"/>
      <c r="L250" s="174"/>
      <c r="M250" s="174"/>
      <c r="N250" s="178"/>
      <c r="O250" s="173"/>
      <c r="P250" s="174"/>
      <c r="Q250" s="174"/>
      <c r="R250" s="178"/>
      <c r="S250" s="173"/>
      <c r="T250" s="174"/>
      <c r="U250" s="174"/>
      <c r="V250" s="178"/>
      <c r="W250" s="173"/>
      <c r="X250" s="174"/>
      <c r="Y250" s="174"/>
      <c r="Z250" s="178"/>
      <c r="AA250" s="173"/>
      <c r="AB250" s="174"/>
      <c r="AC250" s="174"/>
      <c r="AD250" s="178"/>
      <c r="AE250" s="173"/>
      <c r="AF250" s="174"/>
      <c r="AG250" s="174"/>
      <c r="AH250" s="178"/>
      <c r="AI250" s="184">
        <v>1</v>
      </c>
      <c r="AJ250" s="174">
        <v>1</v>
      </c>
      <c r="AK250" s="174"/>
      <c r="AL250" s="178"/>
    </row>
    <row r="251" spans="1:38" ht="15.75">
      <c r="A251" s="57" t="s">
        <v>186</v>
      </c>
      <c r="B251" s="171" t="s">
        <v>110</v>
      </c>
      <c r="C251" s="180"/>
      <c r="D251" s="175">
        <v>2</v>
      </c>
      <c r="E251" s="178">
        <v>4</v>
      </c>
      <c r="F251" s="59">
        <f t="shared" si="23"/>
        <v>30</v>
      </c>
      <c r="G251" s="142">
        <f t="shared" si="24"/>
      </c>
      <c r="H251" s="142">
        <f t="shared" si="24"/>
      </c>
      <c r="I251" s="142">
        <f t="shared" si="24"/>
      </c>
      <c r="J251" s="142">
        <f t="shared" si="24"/>
        <v>30</v>
      </c>
      <c r="K251" s="176"/>
      <c r="L251" s="174"/>
      <c r="M251" s="174"/>
      <c r="N251" s="178"/>
      <c r="O251" s="173"/>
      <c r="P251" s="174"/>
      <c r="Q251" s="174"/>
      <c r="R251" s="178"/>
      <c r="S251" s="173"/>
      <c r="T251" s="174"/>
      <c r="U251" s="174"/>
      <c r="V251" s="178"/>
      <c r="W251" s="173"/>
      <c r="X251" s="174"/>
      <c r="Y251" s="174"/>
      <c r="Z251" s="178"/>
      <c r="AA251" s="173"/>
      <c r="AB251" s="174"/>
      <c r="AC251" s="174"/>
      <c r="AD251" s="178"/>
      <c r="AE251" s="173"/>
      <c r="AF251" s="174"/>
      <c r="AG251" s="174"/>
      <c r="AH251" s="178">
        <v>1</v>
      </c>
      <c r="AI251" s="173"/>
      <c r="AJ251" s="174"/>
      <c r="AK251" s="174"/>
      <c r="AL251" s="178">
        <v>1</v>
      </c>
    </row>
    <row r="252" spans="1:38" ht="16.5" thickBot="1">
      <c r="A252" s="57"/>
      <c r="B252" s="60"/>
      <c r="C252" s="114"/>
      <c r="D252" s="120"/>
      <c r="E252" s="118"/>
      <c r="F252" s="133"/>
      <c r="G252" s="56"/>
      <c r="H252" s="134"/>
      <c r="I252" s="134"/>
      <c r="J252" s="134"/>
      <c r="K252" s="129"/>
      <c r="L252" s="130"/>
      <c r="M252" s="130"/>
      <c r="N252" s="121"/>
      <c r="O252" s="131"/>
      <c r="P252" s="130"/>
      <c r="Q252" s="130"/>
      <c r="R252" s="121"/>
      <c r="S252" s="131"/>
      <c r="T252" s="130"/>
      <c r="U252" s="130"/>
      <c r="V252" s="121"/>
      <c r="W252" s="131"/>
      <c r="X252" s="130"/>
      <c r="Y252" s="130"/>
      <c r="Z252" s="121"/>
      <c r="AA252" s="131"/>
      <c r="AB252" s="130"/>
      <c r="AC252" s="130"/>
      <c r="AD252" s="121"/>
      <c r="AE252" s="131"/>
      <c r="AF252" s="130"/>
      <c r="AG252" s="130"/>
      <c r="AH252" s="121"/>
      <c r="AI252" s="131"/>
      <c r="AJ252" s="130"/>
      <c r="AK252" s="130"/>
      <c r="AL252" s="121"/>
    </row>
    <row r="253" spans="1:38" ht="13.5" thickTop="1">
      <c r="A253" s="65"/>
      <c r="B253" s="380" t="s">
        <v>45</v>
      </c>
      <c r="C253" s="382">
        <f aca="true" t="shared" si="25" ref="C253:AL253">SUM(C240:C252)</f>
        <v>2</v>
      </c>
      <c r="D253" s="386">
        <f t="shared" si="25"/>
        <v>21</v>
      </c>
      <c r="E253" s="388">
        <f t="shared" si="25"/>
        <v>50</v>
      </c>
      <c r="F253" s="384">
        <f t="shared" si="25"/>
        <v>555</v>
      </c>
      <c r="G253" s="386">
        <f t="shared" si="25"/>
        <v>270</v>
      </c>
      <c r="H253" s="386">
        <f t="shared" si="25"/>
        <v>75</v>
      </c>
      <c r="I253" s="386">
        <f t="shared" si="25"/>
        <v>90</v>
      </c>
      <c r="J253" s="388">
        <f t="shared" si="25"/>
        <v>120</v>
      </c>
      <c r="K253" s="66">
        <f t="shared" si="25"/>
        <v>0</v>
      </c>
      <c r="L253" s="67">
        <f t="shared" si="25"/>
        <v>0</v>
      </c>
      <c r="M253" s="67">
        <f t="shared" si="25"/>
        <v>0</v>
      </c>
      <c r="N253" s="69">
        <f t="shared" si="25"/>
        <v>0</v>
      </c>
      <c r="O253" s="66">
        <f t="shared" si="25"/>
        <v>0</v>
      </c>
      <c r="P253" s="67">
        <f t="shared" si="25"/>
        <v>0</v>
      </c>
      <c r="Q253" s="67">
        <f t="shared" si="25"/>
        <v>0</v>
      </c>
      <c r="R253" s="69">
        <f t="shared" si="25"/>
        <v>0</v>
      </c>
      <c r="S253" s="66">
        <f t="shared" si="25"/>
        <v>0</v>
      </c>
      <c r="T253" s="67">
        <f t="shared" si="25"/>
        <v>0</v>
      </c>
      <c r="U253" s="67">
        <f t="shared" si="25"/>
        <v>0</v>
      </c>
      <c r="V253" s="69">
        <f t="shared" si="25"/>
        <v>0</v>
      </c>
      <c r="W253" s="66">
        <f t="shared" si="25"/>
        <v>0</v>
      </c>
      <c r="X253" s="67">
        <f t="shared" si="25"/>
        <v>0</v>
      </c>
      <c r="Y253" s="67">
        <f t="shared" si="25"/>
        <v>0</v>
      </c>
      <c r="Z253" s="69">
        <f t="shared" si="25"/>
        <v>0</v>
      </c>
      <c r="AA253" s="66">
        <f t="shared" si="25"/>
        <v>8</v>
      </c>
      <c r="AB253" s="67">
        <f t="shared" si="25"/>
        <v>4</v>
      </c>
      <c r="AC253" s="67">
        <f t="shared" si="25"/>
        <v>2</v>
      </c>
      <c r="AD253" s="69">
        <f t="shared" si="25"/>
        <v>2</v>
      </c>
      <c r="AE253" s="66">
        <f t="shared" si="25"/>
        <v>6</v>
      </c>
      <c r="AF253" s="67">
        <f t="shared" si="25"/>
        <v>0</v>
      </c>
      <c r="AG253" s="67">
        <f t="shared" si="25"/>
        <v>4</v>
      </c>
      <c r="AH253" s="69">
        <f t="shared" si="25"/>
        <v>4</v>
      </c>
      <c r="AI253" s="66">
        <f t="shared" si="25"/>
        <v>4</v>
      </c>
      <c r="AJ253" s="67">
        <f t="shared" si="25"/>
        <v>1</v>
      </c>
      <c r="AK253" s="67">
        <f t="shared" si="25"/>
        <v>0</v>
      </c>
      <c r="AL253" s="69">
        <f t="shared" si="25"/>
        <v>2</v>
      </c>
    </row>
    <row r="254" spans="1:40" ht="13.5" thickBot="1">
      <c r="A254" s="71"/>
      <c r="B254" s="381"/>
      <c r="C254" s="383"/>
      <c r="D254" s="390"/>
      <c r="E254" s="391"/>
      <c r="F254" s="385"/>
      <c r="G254" s="387"/>
      <c r="H254" s="387"/>
      <c r="I254" s="387"/>
      <c r="J254" s="389"/>
      <c r="K254" s="377">
        <f>SUM(K253:N253)</f>
        <v>0</v>
      </c>
      <c r="L254" s="378"/>
      <c r="M254" s="378"/>
      <c r="N254" s="379"/>
      <c r="O254" s="377">
        <f>SUM(O253:R253)</f>
        <v>0</v>
      </c>
      <c r="P254" s="378"/>
      <c r="Q254" s="378"/>
      <c r="R254" s="379"/>
      <c r="S254" s="377">
        <f>SUM(S253:V253)</f>
        <v>0</v>
      </c>
      <c r="T254" s="378"/>
      <c r="U254" s="378"/>
      <c r="V254" s="379"/>
      <c r="W254" s="377">
        <f>SUM(W253:Z253)</f>
        <v>0</v>
      </c>
      <c r="X254" s="378"/>
      <c r="Y254" s="378"/>
      <c r="Z254" s="379"/>
      <c r="AA254" s="377">
        <f>SUM(AA253:AD253)</f>
        <v>16</v>
      </c>
      <c r="AB254" s="378"/>
      <c r="AC254" s="378"/>
      <c r="AD254" s="379"/>
      <c r="AE254" s="377">
        <f>SUM(AE253:AH253)</f>
        <v>14</v>
      </c>
      <c r="AF254" s="378"/>
      <c r="AG254" s="378"/>
      <c r="AH254" s="379"/>
      <c r="AI254" s="377">
        <f>SUM(AI253:AL253)</f>
        <v>7</v>
      </c>
      <c r="AJ254" s="378"/>
      <c r="AK254" s="378"/>
      <c r="AL254" s="379"/>
      <c r="AN254" s="24">
        <f>SUM(K254:AL254)*15</f>
        <v>555</v>
      </c>
    </row>
    <row r="255" spans="1:38" ht="12.75">
      <c r="A255" s="441" t="s">
        <v>224</v>
      </c>
      <c r="B255" s="442"/>
      <c r="C255" s="445" t="s">
        <v>25</v>
      </c>
      <c r="D255" s="358" t="s">
        <v>26</v>
      </c>
      <c r="E255" s="345" t="s">
        <v>27</v>
      </c>
      <c r="F255" s="373" t="s">
        <v>23</v>
      </c>
      <c r="G255" s="375" t="s">
        <v>28</v>
      </c>
      <c r="H255" s="375" t="s">
        <v>29</v>
      </c>
      <c r="I255" s="375" t="s">
        <v>30</v>
      </c>
      <c r="J255" s="351" t="s">
        <v>31</v>
      </c>
      <c r="K255" s="348" t="s">
        <v>196</v>
      </c>
      <c r="L255" s="349"/>
      <c r="M255" s="349"/>
      <c r="N255" s="350"/>
      <c r="O255" s="348" t="s">
        <v>197</v>
      </c>
      <c r="P255" s="349"/>
      <c r="Q255" s="349"/>
      <c r="R255" s="350"/>
      <c r="S255" s="348" t="s">
        <v>198</v>
      </c>
      <c r="T255" s="349"/>
      <c r="U255" s="349"/>
      <c r="V255" s="350"/>
      <c r="W255" s="348" t="s">
        <v>199</v>
      </c>
      <c r="X255" s="349"/>
      <c r="Y255" s="349"/>
      <c r="Z255" s="350"/>
      <c r="AA255" s="348" t="s">
        <v>200</v>
      </c>
      <c r="AB255" s="349"/>
      <c r="AC255" s="349"/>
      <c r="AD255" s="350"/>
      <c r="AE255" s="347" t="s">
        <v>201</v>
      </c>
      <c r="AF255" s="328"/>
      <c r="AG255" s="328"/>
      <c r="AH255" s="329"/>
      <c r="AI255" s="348" t="s">
        <v>202</v>
      </c>
      <c r="AJ255" s="349"/>
      <c r="AK255" s="349"/>
      <c r="AL255" s="350"/>
    </row>
    <row r="256" spans="1:38" ht="12.75">
      <c r="A256" s="353"/>
      <c r="B256" s="443"/>
      <c r="C256" s="446"/>
      <c r="D256" s="358"/>
      <c r="E256" s="359"/>
      <c r="F256" s="373"/>
      <c r="G256" s="375"/>
      <c r="H256" s="375"/>
      <c r="I256" s="375"/>
      <c r="J256" s="351"/>
      <c r="K256" s="330" t="s">
        <v>28</v>
      </c>
      <c r="L256" s="332" t="s">
        <v>29</v>
      </c>
      <c r="M256" s="343" t="s">
        <v>32</v>
      </c>
      <c r="N256" s="345" t="s">
        <v>33</v>
      </c>
      <c r="O256" s="330" t="s">
        <v>28</v>
      </c>
      <c r="P256" s="332" t="s">
        <v>29</v>
      </c>
      <c r="Q256" s="343" t="s">
        <v>32</v>
      </c>
      <c r="R256" s="345" t="s">
        <v>33</v>
      </c>
      <c r="S256" s="330" t="s">
        <v>28</v>
      </c>
      <c r="T256" s="332" t="s">
        <v>29</v>
      </c>
      <c r="U256" s="343" t="s">
        <v>32</v>
      </c>
      <c r="V256" s="345" t="s">
        <v>33</v>
      </c>
      <c r="W256" s="330" t="s">
        <v>28</v>
      </c>
      <c r="X256" s="332" t="s">
        <v>29</v>
      </c>
      <c r="Y256" s="343" t="s">
        <v>32</v>
      </c>
      <c r="Z256" s="345" t="s">
        <v>33</v>
      </c>
      <c r="AA256" s="330" t="s">
        <v>28</v>
      </c>
      <c r="AB256" s="332" t="s">
        <v>29</v>
      </c>
      <c r="AC256" s="343" t="s">
        <v>32</v>
      </c>
      <c r="AD256" s="345" t="s">
        <v>33</v>
      </c>
      <c r="AE256" s="330" t="s">
        <v>28</v>
      </c>
      <c r="AF256" s="332" t="s">
        <v>29</v>
      </c>
      <c r="AG256" s="343" t="s">
        <v>32</v>
      </c>
      <c r="AH256" s="345" t="s">
        <v>33</v>
      </c>
      <c r="AI256" s="330" t="s">
        <v>28</v>
      </c>
      <c r="AJ256" s="332" t="s">
        <v>29</v>
      </c>
      <c r="AK256" s="343" t="s">
        <v>32</v>
      </c>
      <c r="AL256" s="345" t="s">
        <v>33</v>
      </c>
    </row>
    <row r="257" spans="1:38" ht="13.5" thickBot="1">
      <c r="A257" s="353"/>
      <c r="B257" s="443"/>
      <c r="C257" s="447"/>
      <c r="D257" s="344"/>
      <c r="E257" s="346"/>
      <c r="F257" s="374"/>
      <c r="G257" s="376"/>
      <c r="H257" s="376"/>
      <c r="I257" s="376"/>
      <c r="J257" s="352"/>
      <c r="K257" s="331"/>
      <c r="L257" s="333"/>
      <c r="M257" s="344"/>
      <c r="N257" s="346"/>
      <c r="O257" s="331"/>
      <c r="P257" s="333"/>
      <c r="Q257" s="344"/>
      <c r="R257" s="346"/>
      <c r="S257" s="331"/>
      <c r="T257" s="333"/>
      <c r="U257" s="344"/>
      <c r="V257" s="346"/>
      <c r="W257" s="331"/>
      <c r="X257" s="333"/>
      <c r="Y257" s="344"/>
      <c r="Z257" s="346"/>
      <c r="AA257" s="331"/>
      <c r="AB257" s="333"/>
      <c r="AC257" s="344"/>
      <c r="AD257" s="346"/>
      <c r="AE257" s="331"/>
      <c r="AF257" s="333"/>
      <c r="AG257" s="344"/>
      <c r="AH257" s="346"/>
      <c r="AI257" s="331"/>
      <c r="AJ257" s="333"/>
      <c r="AK257" s="344"/>
      <c r="AL257" s="346"/>
    </row>
    <row r="258" spans="1:40" ht="12.75" customHeight="1">
      <c r="A258" s="353"/>
      <c r="B258" s="443"/>
      <c r="C258" s="448">
        <f aca="true" t="shared" si="26" ref="C258:J258">SUM(C29+C80+C147+C253)</f>
        <v>19</v>
      </c>
      <c r="D258" s="323">
        <f t="shared" si="26"/>
        <v>80</v>
      </c>
      <c r="E258" s="325">
        <f t="shared" si="26"/>
        <v>210</v>
      </c>
      <c r="F258" s="371">
        <f t="shared" si="26"/>
        <v>2295</v>
      </c>
      <c r="G258" s="323">
        <f t="shared" si="26"/>
        <v>1170</v>
      </c>
      <c r="H258" s="323">
        <f t="shared" si="26"/>
        <v>360</v>
      </c>
      <c r="I258" s="323">
        <f t="shared" si="26"/>
        <v>570</v>
      </c>
      <c r="J258" s="323">
        <f t="shared" si="26"/>
        <v>195</v>
      </c>
      <c r="K258" s="74">
        <f aca="true" t="shared" si="27" ref="K258:AL258">SUM(K29,K80,K147,K253)</f>
        <v>12</v>
      </c>
      <c r="L258" s="75">
        <f t="shared" si="27"/>
        <v>5</v>
      </c>
      <c r="M258" s="75">
        <f t="shared" si="27"/>
        <v>2</v>
      </c>
      <c r="N258" s="76">
        <f t="shared" si="27"/>
        <v>0</v>
      </c>
      <c r="O258" s="74">
        <f t="shared" si="27"/>
        <v>13</v>
      </c>
      <c r="P258" s="75">
        <f t="shared" si="27"/>
        <v>4</v>
      </c>
      <c r="Q258" s="75">
        <f t="shared" si="27"/>
        <v>5</v>
      </c>
      <c r="R258" s="77">
        <f t="shared" si="27"/>
        <v>2</v>
      </c>
      <c r="S258" s="78">
        <f t="shared" si="27"/>
        <v>12</v>
      </c>
      <c r="T258" s="75">
        <f t="shared" si="27"/>
        <v>5</v>
      </c>
      <c r="U258" s="75">
        <f t="shared" si="27"/>
        <v>6</v>
      </c>
      <c r="V258" s="76">
        <f t="shared" si="27"/>
        <v>1</v>
      </c>
      <c r="W258" s="74">
        <f t="shared" si="27"/>
        <v>12</v>
      </c>
      <c r="X258" s="75">
        <f t="shared" si="27"/>
        <v>5</v>
      </c>
      <c r="Y258" s="75">
        <f t="shared" si="27"/>
        <v>9</v>
      </c>
      <c r="Z258" s="77">
        <f t="shared" si="27"/>
        <v>1</v>
      </c>
      <c r="AA258" s="78">
        <f t="shared" si="27"/>
        <v>14</v>
      </c>
      <c r="AB258" s="75">
        <f t="shared" si="27"/>
        <v>4</v>
      </c>
      <c r="AC258" s="75">
        <f t="shared" si="27"/>
        <v>9</v>
      </c>
      <c r="AD258" s="76">
        <f t="shared" si="27"/>
        <v>2</v>
      </c>
      <c r="AE258" s="74">
        <f t="shared" si="27"/>
        <v>9</v>
      </c>
      <c r="AF258" s="75">
        <f t="shared" si="27"/>
        <v>0</v>
      </c>
      <c r="AG258" s="75">
        <f t="shared" si="27"/>
        <v>7</v>
      </c>
      <c r="AH258" s="77">
        <f t="shared" si="27"/>
        <v>5</v>
      </c>
      <c r="AI258" s="78">
        <f t="shared" si="27"/>
        <v>6</v>
      </c>
      <c r="AJ258" s="75">
        <f t="shared" si="27"/>
        <v>1</v>
      </c>
      <c r="AK258" s="75">
        <f t="shared" si="27"/>
        <v>0</v>
      </c>
      <c r="AL258" s="77">
        <f t="shared" si="27"/>
        <v>2</v>
      </c>
      <c r="AN258" s="24" t="s">
        <v>47</v>
      </c>
    </row>
    <row r="259" spans="1:40" ht="13.5" customHeight="1" thickBot="1">
      <c r="A259" s="353"/>
      <c r="B259" s="443"/>
      <c r="C259" s="449"/>
      <c r="D259" s="324"/>
      <c r="E259" s="326"/>
      <c r="F259" s="372"/>
      <c r="G259" s="324"/>
      <c r="H259" s="324"/>
      <c r="I259" s="324"/>
      <c r="J259" s="324"/>
      <c r="K259" s="321">
        <f>SUM(K258:N258)</f>
        <v>19</v>
      </c>
      <c r="L259" s="322"/>
      <c r="M259" s="322"/>
      <c r="N259" s="322"/>
      <c r="O259" s="321">
        <f>SUM(O258:R258)</f>
        <v>24</v>
      </c>
      <c r="P259" s="322"/>
      <c r="Q259" s="322"/>
      <c r="R259" s="322"/>
      <c r="S259" s="321">
        <f>SUM(S258:V258)</f>
        <v>24</v>
      </c>
      <c r="T259" s="322"/>
      <c r="U259" s="322"/>
      <c r="V259" s="322"/>
      <c r="W259" s="321">
        <f>SUM(W258:Z258)</f>
        <v>27</v>
      </c>
      <c r="X259" s="322"/>
      <c r="Y259" s="322"/>
      <c r="Z259" s="342"/>
      <c r="AA259" s="322">
        <f>SUM(AA258:AD258)</f>
        <v>29</v>
      </c>
      <c r="AB259" s="322"/>
      <c r="AC259" s="322"/>
      <c r="AD259" s="322"/>
      <c r="AE259" s="321">
        <f>SUM(AE258:AH258)</f>
        <v>21</v>
      </c>
      <c r="AF259" s="322"/>
      <c r="AG259" s="322"/>
      <c r="AH259" s="342"/>
      <c r="AI259" s="322">
        <f>SUM(AI258:AL258)</f>
        <v>9</v>
      </c>
      <c r="AJ259" s="322"/>
      <c r="AK259" s="322"/>
      <c r="AL259" s="342"/>
      <c r="AN259" s="24">
        <f>SUM(K259:AL259)*15</f>
        <v>2295</v>
      </c>
    </row>
    <row r="260" spans="1:40" ht="12.75">
      <c r="A260" s="353"/>
      <c r="B260" s="443"/>
      <c r="C260" s="361" t="s">
        <v>48</v>
      </c>
      <c r="D260" s="361"/>
      <c r="E260" s="362"/>
      <c r="F260" s="327" t="s">
        <v>49</v>
      </c>
      <c r="G260" s="328"/>
      <c r="H260" s="328"/>
      <c r="I260" s="328"/>
      <c r="J260" s="329"/>
      <c r="K260" s="7">
        <v>4</v>
      </c>
      <c r="L260" s="8"/>
      <c r="M260" s="8"/>
      <c r="N260" s="9"/>
      <c r="O260" s="7">
        <v>4</v>
      </c>
      <c r="P260" s="8"/>
      <c r="Q260" s="8"/>
      <c r="R260" s="9"/>
      <c r="S260" s="7">
        <v>4</v>
      </c>
      <c r="T260" s="8"/>
      <c r="U260" s="8"/>
      <c r="V260" s="9"/>
      <c r="W260" s="7">
        <v>2</v>
      </c>
      <c r="X260" s="8"/>
      <c r="Y260" s="8"/>
      <c r="Z260" s="9"/>
      <c r="AA260" s="7">
        <v>2</v>
      </c>
      <c r="AB260" s="8"/>
      <c r="AC260" s="8"/>
      <c r="AD260" s="9"/>
      <c r="AE260" s="7">
        <v>2</v>
      </c>
      <c r="AF260" s="8"/>
      <c r="AG260" s="8"/>
      <c r="AH260" s="9"/>
      <c r="AI260" s="7">
        <v>1</v>
      </c>
      <c r="AJ260" s="8"/>
      <c r="AK260" s="8"/>
      <c r="AL260" s="9"/>
      <c r="AN260" s="24">
        <f>SUM(K260:AL260)</f>
        <v>19</v>
      </c>
    </row>
    <row r="261" spans="1:40" ht="12.75">
      <c r="A261" s="353"/>
      <c r="B261" s="443"/>
      <c r="C261" s="364"/>
      <c r="D261" s="364"/>
      <c r="E261" s="365"/>
      <c r="F261" s="339" t="s">
        <v>50</v>
      </c>
      <c r="G261" s="340"/>
      <c r="H261" s="340"/>
      <c r="I261" s="340"/>
      <c r="J261" s="341"/>
      <c r="K261" s="14">
        <v>10</v>
      </c>
      <c r="L261" s="15"/>
      <c r="M261" s="15"/>
      <c r="N261" s="16"/>
      <c r="O261" s="14">
        <v>10</v>
      </c>
      <c r="P261" s="15"/>
      <c r="Q261" s="15"/>
      <c r="R261" s="16"/>
      <c r="S261" s="14">
        <v>14</v>
      </c>
      <c r="T261" s="15"/>
      <c r="U261" s="15"/>
      <c r="V261" s="16"/>
      <c r="W261" s="14">
        <v>17</v>
      </c>
      <c r="X261" s="15"/>
      <c r="Y261" s="15"/>
      <c r="Z261" s="16"/>
      <c r="AA261" s="14">
        <v>14</v>
      </c>
      <c r="AB261" s="15"/>
      <c r="AC261" s="15"/>
      <c r="AD261" s="16"/>
      <c r="AE261" s="14">
        <v>11</v>
      </c>
      <c r="AF261" s="15"/>
      <c r="AG261" s="15"/>
      <c r="AH261" s="16"/>
      <c r="AI261" s="14">
        <v>8</v>
      </c>
      <c r="AJ261" s="15"/>
      <c r="AK261" s="15"/>
      <c r="AL261" s="16"/>
      <c r="AN261" s="24">
        <f>SUM(K261:AL261)</f>
        <v>84</v>
      </c>
    </row>
    <row r="262" spans="1:40" ht="13.5" thickBot="1">
      <c r="A262" s="321"/>
      <c r="B262" s="444"/>
      <c r="C262" s="367"/>
      <c r="D262" s="367"/>
      <c r="E262" s="368"/>
      <c r="F262" s="339" t="s">
        <v>27</v>
      </c>
      <c r="G262" s="340"/>
      <c r="H262" s="340"/>
      <c r="I262" s="340"/>
      <c r="J262" s="341"/>
      <c r="K262" s="13">
        <v>30</v>
      </c>
      <c r="L262" s="13"/>
      <c r="M262" s="13"/>
      <c r="N262" s="13"/>
      <c r="O262" s="13">
        <v>30</v>
      </c>
      <c r="P262" s="13"/>
      <c r="Q262" s="13"/>
      <c r="R262" s="13"/>
      <c r="S262" s="13">
        <v>30</v>
      </c>
      <c r="T262" s="13"/>
      <c r="U262" s="13"/>
      <c r="V262" s="13"/>
      <c r="W262" s="13">
        <v>30</v>
      </c>
      <c r="X262" s="13"/>
      <c r="Y262" s="13"/>
      <c r="Z262" s="13"/>
      <c r="AA262" s="13">
        <v>30</v>
      </c>
      <c r="AB262" s="13"/>
      <c r="AC262" s="13"/>
      <c r="AD262" s="13"/>
      <c r="AE262" s="13">
        <v>30</v>
      </c>
      <c r="AF262" s="13"/>
      <c r="AG262" s="13"/>
      <c r="AH262" s="13"/>
      <c r="AI262" s="13">
        <v>30</v>
      </c>
      <c r="AJ262" s="13"/>
      <c r="AK262" s="13"/>
      <c r="AL262" s="13"/>
      <c r="AN262" s="24">
        <f>SUM(K262:AL262)</f>
        <v>210</v>
      </c>
    </row>
    <row r="263" spans="1:38" ht="12.75">
      <c r="A263" s="79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22"/>
      <c r="U263" s="80"/>
      <c r="V263" s="80"/>
      <c r="W263" s="80"/>
      <c r="X263" s="80"/>
      <c r="Y263" s="22"/>
      <c r="Z263" s="23"/>
      <c r="AA263" s="81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2"/>
    </row>
    <row r="264" spans="1:38" ht="15.75">
      <c r="A264" s="83" t="s">
        <v>51</v>
      </c>
      <c r="B264" s="84"/>
      <c r="C264" s="84"/>
      <c r="D264" s="84"/>
      <c r="E264" s="84"/>
      <c r="F264" s="8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8"/>
      <c r="AA264" s="85"/>
      <c r="AB264" s="27" t="s">
        <v>1</v>
      </c>
      <c r="AC264" s="27"/>
      <c r="AD264" s="27"/>
      <c r="AE264" s="27"/>
      <c r="AF264" s="27"/>
      <c r="AG264" s="27"/>
      <c r="AH264" s="27"/>
      <c r="AI264" s="27"/>
      <c r="AJ264" s="27"/>
      <c r="AK264" s="27"/>
      <c r="AL264" s="28"/>
    </row>
    <row r="265" spans="1:38" ht="15.75">
      <c r="A265" s="86"/>
      <c r="B265" s="155" t="s">
        <v>225</v>
      </c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84"/>
      <c r="Q265" s="84"/>
      <c r="R265" s="84"/>
      <c r="S265" s="87"/>
      <c r="T265" s="87"/>
      <c r="U265" s="87"/>
      <c r="V265" s="87"/>
      <c r="W265" s="84"/>
      <c r="X265" s="84"/>
      <c r="Y265" s="27"/>
      <c r="Z265" s="28"/>
      <c r="AA265" s="88"/>
      <c r="AB265" s="84"/>
      <c r="AC265" s="87"/>
      <c r="AD265" s="87"/>
      <c r="AE265" s="27"/>
      <c r="AF265" s="27"/>
      <c r="AG265" s="27"/>
      <c r="AH265" s="27"/>
      <c r="AI265" s="27"/>
      <c r="AJ265" s="36"/>
      <c r="AK265" s="36"/>
      <c r="AL265" s="89"/>
    </row>
    <row r="266" spans="1:38" ht="15.75">
      <c r="A266" s="86"/>
      <c r="B266" s="155" t="s">
        <v>226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90"/>
      <c r="Q266" s="90"/>
      <c r="R266" s="90"/>
      <c r="S266" s="91"/>
      <c r="T266" s="92"/>
      <c r="U266" s="91"/>
      <c r="V266" s="91"/>
      <c r="W266" s="27"/>
      <c r="X266" s="27"/>
      <c r="Y266" s="27"/>
      <c r="Z266" s="28"/>
      <c r="AA266" s="85"/>
      <c r="AB266" s="92" t="s">
        <v>52</v>
      </c>
      <c r="AC266" s="90"/>
      <c r="AD266" s="90"/>
      <c r="AE266" s="91"/>
      <c r="AF266" s="93"/>
      <c r="AG266" s="27"/>
      <c r="AH266" s="27"/>
      <c r="AI266" s="93"/>
      <c r="AJ266" s="93"/>
      <c r="AK266" s="93"/>
      <c r="AL266" s="28"/>
    </row>
    <row r="267" spans="1:38" ht="15.75">
      <c r="A267" s="86"/>
      <c r="B267" s="156" t="s">
        <v>238</v>
      </c>
      <c r="C267" s="24"/>
      <c r="D267" s="24"/>
      <c r="E267" s="24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84"/>
      <c r="Q267" s="84"/>
      <c r="R267" s="84"/>
      <c r="S267" s="87"/>
      <c r="T267" s="87"/>
      <c r="U267" s="87"/>
      <c r="V267" s="87"/>
      <c r="W267" s="27"/>
      <c r="X267" s="27"/>
      <c r="Y267" s="27"/>
      <c r="Z267" s="28"/>
      <c r="AA267" s="85"/>
      <c r="AB267" s="91" t="s">
        <v>53</v>
      </c>
      <c r="AC267" s="91" t="s">
        <v>54</v>
      </c>
      <c r="AD267" s="84"/>
      <c r="AE267" s="87"/>
      <c r="AF267" s="27"/>
      <c r="AG267" s="27"/>
      <c r="AH267" s="27"/>
      <c r="AI267" s="27"/>
      <c r="AJ267" s="27"/>
      <c r="AK267" s="27"/>
      <c r="AL267" s="96"/>
    </row>
    <row r="268" spans="1:38" ht="15.75">
      <c r="A268" s="86"/>
      <c r="B268" s="157" t="s">
        <v>228</v>
      </c>
      <c r="C268" s="95"/>
      <c r="D268" s="95"/>
      <c r="E268" s="95"/>
      <c r="F268" s="50"/>
      <c r="G268" s="97"/>
      <c r="H268" s="97"/>
      <c r="I268" s="97"/>
      <c r="J268" s="97"/>
      <c r="K268" s="97"/>
      <c r="L268" s="97"/>
      <c r="M268" s="97"/>
      <c r="N268" s="97"/>
      <c r="O268" s="97"/>
      <c r="P268" s="98"/>
      <c r="Q268" s="98"/>
      <c r="R268" s="98"/>
      <c r="S268" s="98"/>
      <c r="T268" s="98"/>
      <c r="U268" s="98"/>
      <c r="V268" s="98"/>
      <c r="W268" s="27"/>
      <c r="X268" s="27"/>
      <c r="Y268" s="27"/>
      <c r="Z268" s="28"/>
      <c r="AA268" s="85"/>
      <c r="AB268" s="90" t="s">
        <v>55</v>
      </c>
      <c r="AC268" s="90" t="s">
        <v>56</v>
      </c>
      <c r="AD268" s="98"/>
      <c r="AE268" s="98"/>
      <c r="AF268" s="27"/>
      <c r="AG268" s="27"/>
      <c r="AH268" s="27"/>
      <c r="AI268" s="27"/>
      <c r="AJ268" s="27"/>
      <c r="AK268" s="27"/>
      <c r="AL268" s="28"/>
    </row>
    <row r="269" spans="1:38" ht="15.75">
      <c r="A269" s="86"/>
      <c r="B269" s="154" t="s">
        <v>227</v>
      </c>
      <c r="C269" s="50"/>
      <c r="D269" s="50"/>
      <c r="E269" s="50"/>
      <c r="F269" s="50"/>
      <c r="G269" s="50"/>
      <c r="H269" s="50"/>
      <c r="I269" s="50"/>
      <c r="J269" s="99"/>
      <c r="K269" s="50"/>
      <c r="L269" s="50"/>
      <c r="M269" s="50"/>
      <c r="N269" s="50"/>
      <c r="O269" s="50"/>
      <c r="P269" s="100"/>
      <c r="Q269" s="100"/>
      <c r="R269" s="100"/>
      <c r="S269" s="100"/>
      <c r="T269" s="84"/>
      <c r="U269" s="84"/>
      <c r="V269" s="84"/>
      <c r="W269" s="27"/>
      <c r="X269" s="27"/>
      <c r="Y269" s="27"/>
      <c r="Z269" s="28"/>
      <c r="AA269" s="85"/>
      <c r="AB269" s="91" t="s">
        <v>30</v>
      </c>
      <c r="AC269" s="153" t="s">
        <v>57</v>
      </c>
      <c r="AD269" s="84"/>
      <c r="AE269" s="84"/>
      <c r="AF269" s="27"/>
      <c r="AG269" s="27"/>
      <c r="AH269" s="27"/>
      <c r="AI269" s="27"/>
      <c r="AJ269" s="27"/>
      <c r="AK269" s="27"/>
      <c r="AL269" s="28"/>
    </row>
    <row r="270" spans="1:38" ht="15.75">
      <c r="A270" s="86"/>
      <c r="B270" s="157" t="s">
        <v>229</v>
      </c>
      <c r="C270" s="50"/>
      <c r="D270" s="50"/>
      <c r="E270" s="50"/>
      <c r="F270" s="50"/>
      <c r="G270" s="34"/>
      <c r="H270" s="34"/>
      <c r="I270" s="34"/>
      <c r="J270" s="34"/>
      <c r="K270" s="34"/>
      <c r="L270" s="34"/>
      <c r="M270" s="34"/>
      <c r="N270" s="34"/>
      <c r="O270" s="34"/>
      <c r="P270" s="84"/>
      <c r="Q270" s="84"/>
      <c r="R270" s="84"/>
      <c r="S270" s="84"/>
      <c r="T270" s="84"/>
      <c r="U270" s="84"/>
      <c r="V270" s="84"/>
      <c r="W270" s="27"/>
      <c r="X270" s="27"/>
      <c r="Y270" s="27"/>
      <c r="Z270" s="28"/>
      <c r="AA270" s="85"/>
      <c r="AB270" s="91" t="s">
        <v>58</v>
      </c>
      <c r="AC270" s="91" t="s">
        <v>59</v>
      </c>
      <c r="AD270" s="84"/>
      <c r="AE270" s="84"/>
      <c r="AF270" s="27"/>
      <c r="AG270" s="27"/>
      <c r="AH270" s="27"/>
      <c r="AI270" s="27"/>
      <c r="AJ270" s="27"/>
      <c r="AK270" s="27"/>
      <c r="AL270" s="28"/>
    </row>
    <row r="271" spans="1:38" ht="15.75">
      <c r="A271" s="86"/>
      <c r="B271" s="157" t="s">
        <v>240</v>
      </c>
      <c r="C271" s="50"/>
      <c r="D271" s="50"/>
      <c r="E271" s="50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84"/>
      <c r="Q271" s="84"/>
      <c r="R271" s="84"/>
      <c r="S271" s="87"/>
      <c r="T271" s="87"/>
      <c r="U271" s="87"/>
      <c r="V271" s="87"/>
      <c r="W271" s="27"/>
      <c r="X271" s="27"/>
      <c r="Y271" s="27"/>
      <c r="Z271" s="28"/>
      <c r="AA271" s="85"/>
      <c r="AB271" s="91" t="s">
        <v>60</v>
      </c>
      <c r="AC271" s="91" t="s">
        <v>61</v>
      </c>
      <c r="AD271" s="84"/>
      <c r="AE271" s="87"/>
      <c r="AF271" s="27"/>
      <c r="AG271" s="27"/>
      <c r="AH271" s="27"/>
      <c r="AI271" s="27"/>
      <c r="AJ271" s="27"/>
      <c r="AK271" s="27"/>
      <c r="AL271" s="28"/>
    </row>
    <row r="272" spans="1:38" ht="15.75">
      <c r="A272" s="86"/>
      <c r="B272" s="158" t="s">
        <v>239</v>
      </c>
      <c r="C272" s="34"/>
      <c r="D272" s="34"/>
      <c r="E272" s="34"/>
      <c r="F272" s="34"/>
      <c r="G272" s="34"/>
      <c r="H272" s="34"/>
      <c r="I272" s="34"/>
      <c r="J272" s="34"/>
      <c r="K272" s="34"/>
      <c r="L272" s="50"/>
      <c r="M272" s="50"/>
      <c r="N272" s="50"/>
      <c r="O272" s="50"/>
      <c r="P272" s="100"/>
      <c r="Q272" s="100"/>
      <c r="R272" s="100"/>
      <c r="S272" s="87"/>
      <c r="T272" s="87"/>
      <c r="U272" s="87"/>
      <c r="V272" s="87"/>
      <c r="W272" s="27"/>
      <c r="X272" s="27"/>
      <c r="Y272" s="27"/>
      <c r="Z272" s="28"/>
      <c r="AA272" s="85"/>
      <c r="AB272" s="90" t="s">
        <v>62</v>
      </c>
      <c r="AC272" s="90" t="s">
        <v>63</v>
      </c>
      <c r="AD272" s="84"/>
      <c r="AE272" s="87"/>
      <c r="AF272" s="27"/>
      <c r="AG272" s="27"/>
      <c r="AH272" s="27"/>
      <c r="AI272" s="27"/>
      <c r="AJ272" s="27"/>
      <c r="AK272" s="27"/>
      <c r="AL272" s="28"/>
    </row>
    <row r="273" spans="1:38" ht="15.75">
      <c r="A273" s="86"/>
      <c r="B273" s="2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84"/>
      <c r="Q273" s="84"/>
      <c r="R273" s="84"/>
      <c r="S273" s="87"/>
      <c r="T273" s="87"/>
      <c r="U273" s="87"/>
      <c r="V273" s="87"/>
      <c r="W273" s="27"/>
      <c r="X273" s="27"/>
      <c r="Y273" s="27"/>
      <c r="Z273" s="28"/>
      <c r="AA273" s="85"/>
      <c r="AB273" s="101"/>
      <c r="AC273" s="90" t="s">
        <v>64</v>
      </c>
      <c r="AD273" s="24"/>
      <c r="AE273" s="87"/>
      <c r="AF273" s="27"/>
      <c r="AG273" s="27"/>
      <c r="AH273" s="27"/>
      <c r="AI273" s="27"/>
      <c r="AJ273" s="27"/>
      <c r="AK273" s="27"/>
      <c r="AL273" s="28"/>
    </row>
    <row r="274" spans="1:38" ht="15" thickBot="1">
      <c r="A274" s="102"/>
      <c r="B274" s="103"/>
      <c r="C274" s="103"/>
      <c r="D274" s="104"/>
      <c r="E274" s="104"/>
      <c r="F274" s="104"/>
      <c r="G274" s="104"/>
      <c r="H274" s="104"/>
      <c r="I274" s="104"/>
      <c r="J274" s="103"/>
      <c r="K274" s="103"/>
      <c r="L274" s="103"/>
      <c r="M274" s="103"/>
      <c r="N274" s="103"/>
      <c r="O274" s="103"/>
      <c r="P274" s="103"/>
      <c r="Q274" s="103"/>
      <c r="R274" s="103"/>
      <c r="S274" s="105"/>
      <c r="T274" s="106"/>
      <c r="U274" s="106"/>
      <c r="V274" s="106"/>
      <c r="W274" s="106"/>
      <c r="X274" s="106"/>
      <c r="Y274" s="106"/>
      <c r="Z274" s="107"/>
      <c r="AA274" s="334" t="s">
        <v>121</v>
      </c>
      <c r="AB274" s="335"/>
      <c r="AC274" s="335"/>
      <c r="AD274" s="335"/>
      <c r="AE274" s="335"/>
      <c r="AF274" s="335"/>
      <c r="AG274" s="335"/>
      <c r="AH274" s="335"/>
      <c r="AI274" s="335"/>
      <c r="AJ274" s="335"/>
      <c r="AK274" s="335"/>
      <c r="AL274" s="336"/>
    </row>
    <row r="275" spans="1:38" ht="15.75" customHeight="1">
      <c r="A275" s="425"/>
      <c r="B275" s="426"/>
      <c r="C275" s="427" t="s">
        <v>0</v>
      </c>
      <c r="D275" s="428"/>
      <c r="E275" s="428"/>
      <c r="F275" s="428"/>
      <c r="G275" s="428"/>
      <c r="H275" s="428"/>
      <c r="I275" s="428"/>
      <c r="J275" s="428"/>
      <c r="K275" s="428"/>
      <c r="L275" s="428"/>
      <c r="M275" s="428"/>
      <c r="N275" s="428"/>
      <c r="O275" s="428"/>
      <c r="P275" s="428"/>
      <c r="Q275" s="428"/>
      <c r="R275" s="428"/>
      <c r="S275" s="428"/>
      <c r="T275" s="428"/>
      <c r="U275" s="428"/>
      <c r="V275" s="428"/>
      <c r="W275" s="429"/>
      <c r="X275" s="429"/>
      <c r="Y275" s="429"/>
      <c r="Z275" s="430"/>
      <c r="AA275" s="435" t="s">
        <v>7</v>
      </c>
      <c r="AB275" s="361"/>
      <c r="AC275" s="361"/>
      <c r="AD275" s="361"/>
      <c r="AE275" s="361"/>
      <c r="AF275" s="361"/>
      <c r="AG275" s="361"/>
      <c r="AH275" s="361"/>
      <c r="AI275" s="361"/>
      <c r="AJ275" s="361"/>
      <c r="AK275" s="361"/>
      <c r="AL275" s="436"/>
    </row>
    <row r="276" spans="1:38" ht="15.75" customHeight="1">
      <c r="A276" s="437" t="s">
        <v>4</v>
      </c>
      <c r="B276" s="438"/>
      <c r="C276" s="431"/>
      <c r="D276" s="432"/>
      <c r="E276" s="432"/>
      <c r="F276" s="432"/>
      <c r="G276" s="432"/>
      <c r="H276" s="432"/>
      <c r="I276" s="432"/>
      <c r="J276" s="432"/>
      <c r="K276" s="432"/>
      <c r="L276" s="432"/>
      <c r="M276" s="432"/>
      <c r="N276" s="432"/>
      <c r="O276" s="432"/>
      <c r="P276" s="432"/>
      <c r="Q276" s="432"/>
      <c r="R276" s="432"/>
      <c r="S276" s="432"/>
      <c r="T276" s="432"/>
      <c r="U276" s="432"/>
      <c r="V276" s="432"/>
      <c r="W276" s="433"/>
      <c r="X276" s="433"/>
      <c r="Y276" s="433"/>
      <c r="Z276" s="434"/>
      <c r="AA276" s="439"/>
      <c r="AB276" s="364"/>
      <c r="AC276" s="364"/>
      <c r="AD276" s="364"/>
      <c r="AE276" s="364"/>
      <c r="AF276" s="364"/>
      <c r="AG276" s="364"/>
      <c r="AH276" s="364"/>
      <c r="AI276" s="364"/>
      <c r="AJ276" s="364"/>
      <c r="AK276" s="364"/>
      <c r="AL276" s="440"/>
    </row>
    <row r="277" spans="1:38" ht="34.5">
      <c r="A277" s="337" t="s">
        <v>235</v>
      </c>
      <c r="B277" s="338"/>
      <c r="C277" s="32" t="s">
        <v>189</v>
      </c>
      <c r="D277" s="26"/>
      <c r="E277" s="26"/>
      <c r="F277" s="26"/>
      <c r="G277" s="26"/>
      <c r="H277" s="33" t="s">
        <v>204</v>
      </c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7"/>
      <c r="X277" s="27"/>
      <c r="Y277" s="27"/>
      <c r="Z277" s="27"/>
      <c r="AA277" s="25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30"/>
    </row>
    <row r="278" spans="1:38" ht="15.75">
      <c r="A278" s="136"/>
      <c r="B278" s="137"/>
      <c r="C278" s="32" t="s">
        <v>9</v>
      </c>
      <c r="D278" s="29"/>
      <c r="E278" s="29"/>
      <c r="F278" s="29"/>
      <c r="G278" s="29"/>
      <c r="H278" s="33" t="s">
        <v>203</v>
      </c>
      <c r="I278" s="34"/>
      <c r="J278" s="29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2"/>
      <c r="V278" s="32"/>
      <c r="W278" s="34"/>
      <c r="X278" s="32"/>
      <c r="Y278" s="32"/>
      <c r="Z278" s="32"/>
      <c r="AA278" s="422"/>
      <c r="AB278" s="423"/>
      <c r="AC278" s="423"/>
      <c r="AD278" s="423"/>
      <c r="AE278" s="423"/>
      <c r="AF278" s="423"/>
      <c r="AG278" s="423"/>
      <c r="AH278" s="423"/>
      <c r="AI278" s="423"/>
      <c r="AJ278" s="423"/>
      <c r="AK278" s="423"/>
      <c r="AL278" s="424"/>
    </row>
    <row r="279" spans="1:38" ht="15.75">
      <c r="A279" s="414" t="s">
        <v>182</v>
      </c>
      <c r="B279" s="421"/>
      <c r="C279" s="32" t="s">
        <v>10</v>
      </c>
      <c r="D279" s="29"/>
      <c r="E279" s="29"/>
      <c r="F279" s="32"/>
      <c r="G279" s="32"/>
      <c r="H279" s="33" t="s">
        <v>143</v>
      </c>
      <c r="I279" s="34"/>
      <c r="J279" s="33"/>
      <c r="K279" s="33"/>
      <c r="L279" s="36"/>
      <c r="M279" s="29"/>
      <c r="N279" s="33"/>
      <c r="O279" s="33"/>
      <c r="P279" s="33"/>
      <c r="Q279" s="33"/>
      <c r="R279" s="33"/>
      <c r="S279" s="33"/>
      <c r="T279" s="33"/>
      <c r="U279" s="32"/>
      <c r="V279" s="32"/>
      <c r="W279" s="34"/>
      <c r="X279" s="35"/>
      <c r="Y279" s="35"/>
      <c r="Z279" s="35"/>
      <c r="AA279" s="422" t="s">
        <v>15</v>
      </c>
      <c r="AB279" s="423"/>
      <c r="AC279" s="423"/>
      <c r="AD279" s="423"/>
      <c r="AE279" s="423"/>
      <c r="AF279" s="423"/>
      <c r="AG279" s="423"/>
      <c r="AH279" s="423"/>
      <c r="AI279" s="423"/>
      <c r="AJ279" s="423"/>
      <c r="AK279" s="423"/>
      <c r="AL279" s="424"/>
    </row>
    <row r="280" spans="1:38" ht="15.75">
      <c r="A280" s="414" t="s">
        <v>183</v>
      </c>
      <c r="B280" s="421"/>
      <c r="C280" s="32" t="s">
        <v>11</v>
      </c>
      <c r="D280" s="32"/>
      <c r="E280" s="32"/>
      <c r="F280" s="32"/>
      <c r="G280" s="32"/>
      <c r="H280" s="33" t="s">
        <v>5</v>
      </c>
      <c r="I280" s="34"/>
      <c r="J280" s="33"/>
      <c r="K280" s="33"/>
      <c r="L280" s="33"/>
      <c r="M280" s="29"/>
      <c r="N280" s="33"/>
      <c r="O280" s="33"/>
      <c r="P280" s="33"/>
      <c r="Q280" s="33"/>
      <c r="R280" s="33"/>
      <c r="S280" s="33"/>
      <c r="T280" s="33"/>
      <c r="U280" s="32"/>
      <c r="V280" s="32"/>
      <c r="W280" s="34"/>
      <c r="X280" s="35"/>
      <c r="Y280" s="35"/>
      <c r="Z280" s="35"/>
      <c r="AA280" s="422" t="s">
        <v>8</v>
      </c>
      <c r="AB280" s="423"/>
      <c r="AC280" s="423"/>
      <c r="AD280" s="423"/>
      <c r="AE280" s="423"/>
      <c r="AF280" s="423"/>
      <c r="AG280" s="423"/>
      <c r="AH280" s="423"/>
      <c r="AI280" s="423"/>
      <c r="AJ280" s="423"/>
      <c r="AK280" s="423"/>
      <c r="AL280" s="424"/>
    </row>
    <row r="281" spans="1:38" ht="15.75">
      <c r="A281" s="414" t="s">
        <v>184</v>
      </c>
      <c r="B281" s="421"/>
      <c r="C281" s="32" t="s">
        <v>12</v>
      </c>
      <c r="D281" s="32"/>
      <c r="E281" s="32"/>
      <c r="F281" s="32"/>
      <c r="G281" s="32"/>
      <c r="H281" s="33"/>
      <c r="I281" s="34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2"/>
      <c r="V281" s="32"/>
      <c r="W281" s="34"/>
      <c r="X281" s="32"/>
      <c r="Y281" s="32"/>
      <c r="Z281" s="32"/>
      <c r="AA281" s="140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141"/>
    </row>
    <row r="282" spans="1:38" ht="15.75">
      <c r="A282" s="4"/>
      <c r="B282" s="5"/>
      <c r="C282" s="37"/>
      <c r="D282" s="32"/>
      <c r="E282" s="32"/>
      <c r="F282" s="32"/>
      <c r="G282" s="32"/>
      <c r="H282" s="33"/>
      <c r="I282" s="34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2"/>
      <c r="V282" s="32"/>
      <c r="W282" s="34"/>
      <c r="X282" s="32"/>
      <c r="Y282" s="32"/>
      <c r="Z282" s="32"/>
      <c r="AA282" s="135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138"/>
    </row>
    <row r="283" spans="1:38" ht="15.75">
      <c r="A283" s="4"/>
      <c r="B283" s="5"/>
      <c r="C283" s="37"/>
      <c r="D283" s="32"/>
      <c r="E283" s="32"/>
      <c r="F283" s="32"/>
      <c r="G283" s="32"/>
      <c r="H283" s="33" t="s">
        <v>16</v>
      </c>
      <c r="I283" s="34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2"/>
      <c r="V283" s="32"/>
      <c r="W283" s="34"/>
      <c r="X283" s="32"/>
      <c r="Y283" s="32"/>
      <c r="Z283" s="32"/>
      <c r="AA283" s="135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138"/>
    </row>
    <row r="284" spans="1:38" ht="15.75">
      <c r="A284" s="4"/>
      <c r="B284" s="5"/>
      <c r="C284" s="37"/>
      <c r="D284" s="32"/>
      <c r="E284" s="32"/>
      <c r="F284" s="32"/>
      <c r="G284" s="32"/>
      <c r="H284" s="139"/>
      <c r="I284" s="34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2"/>
      <c r="V284" s="32"/>
      <c r="W284" s="34"/>
      <c r="X284" s="32"/>
      <c r="Y284" s="32"/>
      <c r="Z284" s="32"/>
      <c r="AA284" s="135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138"/>
    </row>
    <row r="285" spans="1:38" ht="16.5" thickBot="1">
      <c r="A285" s="416"/>
      <c r="B285" s="417"/>
      <c r="C285" s="39"/>
      <c r="D285" s="40"/>
      <c r="E285" s="40"/>
      <c r="F285" s="40"/>
      <c r="G285" s="40"/>
      <c r="H285" s="40"/>
      <c r="I285" s="40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2"/>
      <c r="V285" s="42"/>
      <c r="W285" s="40"/>
      <c r="X285" s="38"/>
      <c r="Y285" s="38"/>
      <c r="Z285" s="38"/>
      <c r="AA285" s="418" t="s">
        <v>17</v>
      </c>
      <c r="AB285" s="419"/>
      <c r="AC285" s="419"/>
      <c r="AD285" s="419"/>
      <c r="AE285" s="419"/>
      <c r="AF285" s="419"/>
      <c r="AG285" s="419"/>
      <c r="AH285" s="419"/>
      <c r="AI285" s="419"/>
      <c r="AJ285" s="419"/>
      <c r="AK285" s="419"/>
      <c r="AL285" s="420"/>
    </row>
    <row r="286" spans="1:38" ht="15" thickBot="1">
      <c r="A286" s="124"/>
      <c r="B286" s="46"/>
      <c r="C286" s="125"/>
      <c r="D286" s="27"/>
      <c r="E286" s="27"/>
      <c r="F286" s="27"/>
      <c r="G286" s="27"/>
      <c r="H286" s="27"/>
      <c r="I286" s="27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93"/>
      <c r="V286" s="93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27"/>
      <c r="AL286" s="28"/>
    </row>
    <row r="287" spans="1:38" ht="12.75">
      <c r="A287" s="397" t="s">
        <v>191</v>
      </c>
      <c r="B287" s="400" t="s">
        <v>19</v>
      </c>
      <c r="C287" s="403" t="s">
        <v>20</v>
      </c>
      <c r="D287" s="404"/>
      <c r="E287" s="405"/>
      <c r="F287" s="409" t="s">
        <v>21</v>
      </c>
      <c r="G287" s="328"/>
      <c r="H287" s="328"/>
      <c r="I287" s="328"/>
      <c r="J287" s="328"/>
      <c r="K287" s="347" t="s">
        <v>193</v>
      </c>
      <c r="L287" s="328"/>
      <c r="M287" s="328"/>
      <c r="N287" s="328"/>
      <c r="O287" s="328"/>
      <c r="P287" s="328"/>
      <c r="Q287" s="328"/>
      <c r="R287" s="328"/>
      <c r="S287" s="328"/>
      <c r="T287" s="328"/>
      <c r="U287" s="328"/>
      <c r="V287" s="328"/>
      <c r="W287" s="328"/>
      <c r="X287" s="328"/>
      <c r="Y287" s="328"/>
      <c r="Z287" s="328"/>
      <c r="AA287" s="328"/>
      <c r="AB287" s="328"/>
      <c r="AC287" s="328"/>
      <c r="AD287" s="328"/>
      <c r="AE287" s="328"/>
      <c r="AF287" s="328"/>
      <c r="AG287" s="328"/>
      <c r="AH287" s="328"/>
      <c r="AI287" s="328"/>
      <c r="AJ287" s="328"/>
      <c r="AK287" s="328"/>
      <c r="AL287" s="329"/>
    </row>
    <row r="288" spans="1:38" ht="12.75">
      <c r="A288" s="398"/>
      <c r="B288" s="401"/>
      <c r="C288" s="406"/>
      <c r="D288" s="407"/>
      <c r="E288" s="408"/>
      <c r="F288" s="330" t="s">
        <v>23</v>
      </c>
      <c r="G288" s="375" t="s">
        <v>24</v>
      </c>
      <c r="H288" s="375"/>
      <c r="I288" s="375"/>
      <c r="J288" s="351"/>
      <c r="K288" s="348" t="s">
        <v>196</v>
      </c>
      <c r="L288" s="349"/>
      <c r="M288" s="349"/>
      <c r="N288" s="350"/>
      <c r="O288" s="348" t="s">
        <v>197</v>
      </c>
      <c r="P288" s="349"/>
      <c r="Q288" s="349"/>
      <c r="R288" s="350"/>
      <c r="S288" s="348" t="s">
        <v>198</v>
      </c>
      <c r="T288" s="349"/>
      <c r="U288" s="349"/>
      <c r="V288" s="350"/>
      <c r="W288" s="348" t="s">
        <v>199</v>
      </c>
      <c r="X288" s="349"/>
      <c r="Y288" s="349"/>
      <c r="Z288" s="350"/>
      <c r="AA288" s="348" t="s">
        <v>200</v>
      </c>
      <c r="AB288" s="349"/>
      <c r="AC288" s="349"/>
      <c r="AD288" s="350"/>
      <c r="AE288" s="348" t="s">
        <v>201</v>
      </c>
      <c r="AF288" s="349"/>
      <c r="AG288" s="349"/>
      <c r="AH288" s="350"/>
      <c r="AI288" s="348" t="s">
        <v>202</v>
      </c>
      <c r="AJ288" s="349"/>
      <c r="AK288" s="349"/>
      <c r="AL288" s="350"/>
    </row>
    <row r="289" spans="1:38" ht="12.75">
      <c r="A289" s="398"/>
      <c r="B289" s="401"/>
      <c r="C289" s="356" t="s">
        <v>25</v>
      </c>
      <c r="D289" s="410" t="s">
        <v>26</v>
      </c>
      <c r="E289" s="345" t="s">
        <v>27</v>
      </c>
      <c r="F289" s="413"/>
      <c r="G289" s="375" t="s">
        <v>28</v>
      </c>
      <c r="H289" s="375" t="s">
        <v>29</v>
      </c>
      <c r="I289" s="375" t="s">
        <v>30</v>
      </c>
      <c r="J289" s="351" t="s">
        <v>31</v>
      </c>
      <c r="K289" s="394" t="s">
        <v>221</v>
      </c>
      <c r="L289" s="395"/>
      <c r="M289" s="395"/>
      <c r="N289" s="395"/>
      <c r="O289" s="395"/>
      <c r="P289" s="395"/>
      <c r="Q289" s="395"/>
      <c r="R289" s="395"/>
      <c r="S289" s="395"/>
      <c r="T289" s="395"/>
      <c r="U289" s="395"/>
      <c r="V289" s="395"/>
      <c r="W289" s="395"/>
      <c r="X289" s="395"/>
      <c r="Y289" s="395"/>
      <c r="Z289" s="395"/>
      <c r="AA289" s="395"/>
      <c r="AB289" s="395"/>
      <c r="AC289" s="395"/>
      <c r="AD289" s="395"/>
      <c r="AE289" s="395"/>
      <c r="AF289" s="395"/>
      <c r="AG289" s="395"/>
      <c r="AH289" s="395"/>
      <c r="AI289" s="395"/>
      <c r="AJ289" s="395"/>
      <c r="AK289" s="395"/>
      <c r="AL289" s="396"/>
    </row>
    <row r="290" spans="1:38" ht="12.75">
      <c r="A290" s="398"/>
      <c r="B290" s="401"/>
      <c r="C290" s="356"/>
      <c r="D290" s="411"/>
      <c r="E290" s="359"/>
      <c r="F290" s="413"/>
      <c r="G290" s="375"/>
      <c r="H290" s="375"/>
      <c r="I290" s="375"/>
      <c r="J290" s="351"/>
      <c r="K290" s="330" t="s">
        <v>28</v>
      </c>
      <c r="L290" s="332" t="s">
        <v>29</v>
      </c>
      <c r="M290" s="343" t="s">
        <v>32</v>
      </c>
      <c r="N290" s="345" t="s">
        <v>33</v>
      </c>
      <c r="O290" s="330" t="s">
        <v>28</v>
      </c>
      <c r="P290" s="332" t="s">
        <v>29</v>
      </c>
      <c r="Q290" s="343" t="s">
        <v>32</v>
      </c>
      <c r="R290" s="345" t="s">
        <v>33</v>
      </c>
      <c r="S290" s="330" t="s">
        <v>28</v>
      </c>
      <c r="T290" s="332" t="s">
        <v>29</v>
      </c>
      <c r="U290" s="343" t="s">
        <v>32</v>
      </c>
      <c r="V290" s="345" t="s">
        <v>33</v>
      </c>
      <c r="W290" s="330" t="s">
        <v>28</v>
      </c>
      <c r="X290" s="332" t="s">
        <v>29</v>
      </c>
      <c r="Y290" s="343" t="s">
        <v>32</v>
      </c>
      <c r="Z290" s="345" t="s">
        <v>33</v>
      </c>
      <c r="AA290" s="330" t="s">
        <v>28</v>
      </c>
      <c r="AB290" s="332" t="s">
        <v>29</v>
      </c>
      <c r="AC290" s="343" t="s">
        <v>32</v>
      </c>
      <c r="AD290" s="345" t="s">
        <v>33</v>
      </c>
      <c r="AE290" s="330" t="s">
        <v>28</v>
      </c>
      <c r="AF290" s="332" t="s">
        <v>29</v>
      </c>
      <c r="AG290" s="343" t="s">
        <v>32</v>
      </c>
      <c r="AH290" s="345" t="s">
        <v>33</v>
      </c>
      <c r="AI290" s="330" t="s">
        <v>28</v>
      </c>
      <c r="AJ290" s="332" t="s">
        <v>29</v>
      </c>
      <c r="AK290" s="343" t="s">
        <v>32</v>
      </c>
      <c r="AL290" s="345" t="s">
        <v>33</v>
      </c>
    </row>
    <row r="291" spans="1:38" ht="13.5" thickBot="1">
      <c r="A291" s="399"/>
      <c r="B291" s="402"/>
      <c r="C291" s="357"/>
      <c r="D291" s="412"/>
      <c r="E291" s="346"/>
      <c r="F291" s="331"/>
      <c r="G291" s="376"/>
      <c r="H291" s="376"/>
      <c r="I291" s="376"/>
      <c r="J291" s="352"/>
      <c r="K291" s="331"/>
      <c r="L291" s="333"/>
      <c r="M291" s="344"/>
      <c r="N291" s="346"/>
      <c r="O291" s="331"/>
      <c r="P291" s="333"/>
      <c r="Q291" s="344"/>
      <c r="R291" s="346"/>
      <c r="S291" s="331"/>
      <c r="T291" s="333"/>
      <c r="U291" s="344"/>
      <c r="V291" s="346"/>
      <c r="W291" s="331"/>
      <c r="X291" s="333"/>
      <c r="Y291" s="344"/>
      <c r="Z291" s="346"/>
      <c r="AA291" s="331"/>
      <c r="AB291" s="333"/>
      <c r="AC291" s="344"/>
      <c r="AD291" s="346"/>
      <c r="AE291" s="331"/>
      <c r="AF291" s="333"/>
      <c r="AG291" s="344"/>
      <c r="AH291" s="346"/>
      <c r="AI291" s="331"/>
      <c r="AJ291" s="333"/>
      <c r="AK291" s="344"/>
      <c r="AL291" s="346"/>
    </row>
    <row r="292" spans="1:38" ht="16.5" thickBot="1">
      <c r="A292" s="47" t="s">
        <v>230</v>
      </c>
      <c r="B292" s="160" t="s">
        <v>98</v>
      </c>
      <c r="C292" s="392"/>
      <c r="D292" s="392"/>
      <c r="E292" s="132"/>
      <c r="F292" s="132"/>
      <c r="G292" s="392"/>
      <c r="H292" s="392"/>
      <c r="I292" s="392"/>
      <c r="J292" s="392"/>
      <c r="K292" s="392"/>
      <c r="L292" s="392"/>
      <c r="M292" s="392"/>
      <c r="N292" s="392"/>
      <c r="O292" s="392"/>
      <c r="P292" s="392"/>
      <c r="Q292" s="392"/>
      <c r="R292" s="392"/>
      <c r="S292" s="392"/>
      <c r="T292" s="392"/>
      <c r="U292" s="392"/>
      <c r="V292" s="392"/>
      <c r="W292" s="392"/>
      <c r="X292" s="392"/>
      <c r="Y292" s="392"/>
      <c r="Z292" s="392"/>
      <c r="AA292" s="392"/>
      <c r="AB292" s="392"/>
      <c r="AC292" s="392"/>
      <c r="AD292" s="392"/>
      <c r="AE292" s="392"/>
      <c r="AF292" s="392"/>
      <c r="AG292" s="392"/>
      <c r="AH292" s="392"/>
      <c r="AI292" s="392"/>
      <c r="AJ292" s="392"/>
      <c r="AK292" s="392"/>
      <c r="AL292" s="393"/>
    </row>
    <row r="293" spans="1:38" ht="15.75">
      <c r="A293" s="51" t="s">
        <v>35</v>
      </c>
      <c r="B293" s="204" t="s">
        <v>122</v>
      </c>
      <c r="C293" s="191"/>
      <c r="D293" s="175">
        <v>1</v>
      </c>
      <c r="E293" s="178">
        <v>4</v>
      </c>
      <c r="F293" s="59">
        <f aca="true" t="shared" si="28" ref="F293:F303">SUM(G293:J293)</f>
        <v>30</v>
      </c>
      <c r="G293" s="142">
        <f aca="true" t="shared" si="29" ref="G293:J304">IF(15*SUM(K293,O293,S293,W293,AA293,AE293,AI293)=0,"",15*SUM(K293,O293,S293,W293,AA293,AE293,AI293))</f>
        <v>15</v>
      </c>
      <c r="H293" s="142">
        <f t="shared" si="29"/>
        <v>15</v>
      </c>
      <c r="I293" s="142">
        <f t="shared" si="29"/>
      </c>
      <c r="J293" s="142">
        <f t="shared" si="29"/>
      </c>
      <c r="K293" s="207"/>
      <c r="L293" s="197"/>
      <c r="M293" s="197"/>
      <c r="N293" s="193"/>
      <c r="O293" s="208"/>
      <c r="P293" s="197"/>
      <c r="Q293" s="197"/>
      <c r="R293" s="193"/>
      <c r="S293" s="208"/>
      <c r="T293" s="197"/>
      <c r="U293" s="197"/>
      <c r="V293" s="193"/>
      <c r="W293" s="173"/>
      <c r="X293" s="174"/>
      <c r="Y293" s="174"/>
      <c r="Z293" s="178"/>
      <c r="AA293" s="173">
        <v>1</v>
      </c>
      <c r="AB293" s="174">
        <v>1</v>
      </c>
      <c r="AC293" s="174"/>
      <c r="AD293" s="178"/>
      <c r="AE293" s="173"/>
      <c r="AF293" s="174"/>
      <c r="AG293" s="174"/>
      <c r="AH293" s="178"/>
      <c r="AI293" s="173"/>
      <c r="AJ293" s="174"/>
      <c r="AK293" s="174"/>
      <c r="AL293" s="178"/>
    </row>
    <row r="294" spans="1:38" ht="15.75">
      <c r="A294" s="57" t="s">
        <v>36</v>
      </c>
      <c r="B294" s="171" t="s">
        <v>123</v>
      </c>
      <c r="C294" s="180"/>
      <c r="D294" s="185">
        <v>2</v>
      </c>
      <c r="E294" s="178">
        <v>4</v>
      </c>
      <c r="F294" s="59">
        <f t="shared" si="28"/>
        <v>45</v>
      </c>
      <c r="G294" s="142">
        <f t="shared" si="29"/>
        <v>30</v>
      </c>
      <c r="H294" s="142">
        <f t="shared" si="29"/>
      </c>
      <c r="I294" s="142">
        <f t="shared" si="29"/>
      </c>
      <c r="J294" s="142">
        <f t="shared" si="29"/>
        <v>15</v>
      </c>
      <c r="K294" s="198"/>
      <c r="L294" s="194"/>
      <c r="M294" s="194"/>
      <c r="N294" s="195"/>
      <c r="O294" s="196"/>
      <c r="P294" s="194"/>
      <c r="Q294" s="194"/>
      <c r="R294" s="195"/>
      <c r="S294" s="196"/>
      <c r="T294" s="194"/>
      <c r="U294" s="194"/>
      <c r="V294" s="195"/>
      <c r="W294" s="196"/>
      <c r="X294" s="194"/>
      <c r="Y294" s="194"/>
      <c r="Z294" s="195"/>
      <c r="AA294" s="196"/>
      <c r="AB294" s="194"/>
      <c r="AC294" s="194"/>
      <c r="AD294" s="195"/>
      <c r="AE294" s="196"/>
      <c r="AF294" s="194"/>
      <c r="AG294" s="194"/>
      <c r="AH294" s="195"/>
      <c r="AI294" s="196">
        <v>2</v>
      </c>
      <c r="AJ294" s="194"/>
      <c r="AK294" s="194"/>
      <c r="AL294" s="195">
        <v>1</v>
      </c>
    </row>
    <row r="295" spans="1:38" ht="15.75">
      <c r="A295" s="57" t="s">
        <v>38</v>
      </c>
      <c r="B295" s="163" t="s">
        <v>124</v>
      </c>
      <c r="C295" s="216"/>
      <c r="D295" s="185">
        <v>2</v>
      </c>
      <c r="E295" s="178">
        <v>4</v>
      </c>
      <c r="F295" s="59">
        <f t="shared" si="28"/>
        <v>45</v>
      </c>
      <c r="G295" s="142">
        <f t="shared" si="29"/>
        <v>15</v>
      </c>
      <c r="H295" s="142">
        <f t="shared" si="29"/>
      </c>
      <c r="I295" s="142">
        <f t="shared" si="29"/>
        <v>30</v>
      </c>
      <c r="J295" s="142">
        <f t="shared" si="29"/>
      </c>
      <c r="K295" s="207"/>
      <c r="L295" s="174"/>
      <c r="M295" s="174"/>
      <c r="N295" s="193"/>
      <c r="O295" s="173"/>
      <c r="P295" s="174"/>
      <c r="Q295" s="174"/>
      <c r="R295" s="193"/>
      <c r="S295" s="173"/>
      <c r="T295" s="174"/>
      <c r="U295" s="174"/>
      <c r="V295" s="193"/>
      <c r="W295" s="173"/>
      <c r="X295" s="174"/>
      <c r="Y295" s="174"/>
      <c r="Z295" s="193"/>
      <c r="AA295" s="173">
        <v>1</v>
      </c>
      <c r="AB295" s="174"/>
      <c r="AC295" s="174">
        <v>2</v>
      </c>
      <c r="AD295" s="193"/>
      <c r="AE295" s="173"/>
      <c r="AF295" s="174"/>
      <c r="AG295" s="174"/>
      <c r="AH295" s="193"/>
      <c r="AI295" s="173"/>
      <c r="AJ295" s="174"/>
      <c r="AK295" s="174"/>
      <c r="AL295" s="193"/>
    </row>
    <row r="296" spans="1:38" ht="15.75">
      <c r="A296" s="57" t="s">
        <v>40</v>
      </c>
      <c r="B296" s="204" t="s">
        <v>125</v>
      </c>
      <c r="C296" s="180">
        <v>1</v>
      </c>
      <c r="D296" s="175">
        <v>1</v>
      </c>
      <c r="E296" s="318">
        <v>5</v>
      </c>
      <c r="F296" s="59">
        <f t="shared" si="28"/>
        <v>60</v>
      </c>
      <c r="G296" s="142">
        <f t="shared" si="29"/>
        <v>30</v>
      </c>
      <c r="H296" s="142">
        <f t="shared" si="29"/>
      </c>
      <c r="I296" s="142">
        <f t="shared" si="29"/>
      </c>
      <c r="J296" s="142">
        <f t="shared" si="29"/>
        <v>30</v>
      </c>
      <c r="K296" s="176"/>
      <c r="L296" s="174"/>
      <c r="M296" s="174"/>
      <c r="N296" s="178"/>
      <c r="O296" s="173"/>
      <c r="P296" s="174"/>
      <c r="Q296" s="174"/>
      <c r="R296" s="178"/>
      <c r="S296" s="173"/>
      <c r="T296" s="174"/>
      <c r="U296" s="174"/>
      <c r="V296" s="178"/>
      <c r="W296" s="173"/>
      <c r="X296" s="174"/>
      <c r="Y296" s="174"/>
      <c r="Z296" s="178"/>
      <c r="AA296" s="173"/>
      <c r="AB296" s="174"/>
      <c r="AC296" s="174"/>
      <c r="AD296" s="178"/>
      <c r="AE296" s="184">
        <v>2</v>
      </c>
      <c r="AF296" s="174"/>
      <c r="AG296" s="174"/>
      <c r="AH296" s="178">
        <v>2</v>
      </c>
      <c r="AI296" s="173"/>
      <c r="AJ296" s="174"/>
      <c r="AK296" s="174"/>
      <c r="AL296" s="178"/>
    </row>
    <row r="297" spans="1:38" ht="15.75">
      <c r="A297" s="57" t="s">
        <v>41</v>
      </c>
      <c r="B297" s="204" t="s">
        <v>102</v>
      </c>
      <c r="C297" s="180"/>
      <c r="D297" s="175">
        <v>2</v>
      </c>
      <c r="E297" s="178">
        <v>4</v>
      </c>
      <c r="F297" s="59">
        <f t="shared" si="28"/>
        <v>60</v>
      </c>
      <c r="G297" s="142">
        <f t="shared" si="29"/>
        <v>30</v>
      </c>
      <c r="H297" s="142">
        <f t="shared" si="29"/>
      </c>
      <c r="I297" s="142">
        <f t="shared" si="29"/>
        <v>30</v>
      </c>
      <c r="J297" s="142">
        <f t="shared" si="29"/>
      </c>
      <c r="K297" s="176"/>
      <c r="L297" s="174"/>
      <c r="M297" s="174"/>
      <c r="N297" s="178"/>
      <c r="O297" s="173"/>
      <c r="P297" s="174"/>
      <c r="Q297" s="174"/>
      <c r="R297" s="178"/>
      <c r="S297" s="173"/>
      <c r="T297" s="174"/>
      <c r="U297" s="174"/>
      <c r="V297" s="178"/>
      <c r="W297" s="173"/>
      <c r="X297" s="174"/>
      <c r="Y297" s="174"/>
      <c r="Z297" s="178"/>
      <c r="AA297" s="173"/>
      <c r="AB297" s="174"/>
      <c r="AC297" s="174"/>
      <c r="AD297" s="178"/>
      <c r="AE297" s="173">
        <v>2</v>
      </c>
      <c r="AF297" s="174"/>
      <c r="AG297" s="174">
        <v>2</v>
      </c>
      <c r="AH297" s="178"/>
      <c r="AI297" s="173"/>
      <c r="AJ297" s="174"/>
      <c r="AK297" s="174"/>
      <c r="AL297" s="178"/>
    </row>
    <row r="298" spans="1:38" ht="15.75">
      <c r="A298" s="57" t="s">
        <v>43</v>
      </c>
      <c r="B298" s="204" t="s">
        <v>126</v>
      </c>
      <c r="C298" s="180">
        <v>1</v>
      </c>
      <c r="D298" s="175">
        <v>1</v>
      </c>
      <c r="E298" s="318">
        <v>5</v>
      </c>
      <c r="F298" s="59">
        <f t="shared" si="28"/>
        <v>60</v>
      </c>
      <c r="G298" s="142">
        <f t="shared" si="29"/>
        <v>30</v>
      </c>
      <c r="H298" s="142">
        <f t="shared" si="29"/>
      </c>
      <c r="I298" s="142">
        <f t="shared" si="29"/>
      </c>
      <c r="J298" s="142">
        <f t="shared" si="29"/>
        <v>30</v>
      </c>
      <c r="K298" s="176"/>
      <c r="L298" s="174"/>
      <c r="M298" s="174"/>
      <c r="N298" s="178"/>
      <c r="O298" s="173"/>
      <c r="P298" s="174"/>
      <c r="Q298" s="174"/>
      <c r="R298" s="178"/>
      <c r="S298" s="173"/>
      <c r="T298" s="174"/>
      <c r="U298" s="174"/>
      <c r="V298" s="178"/>
      <c r="W298" s="173"/>
      <c r="X298" s="174"/>
      <c r="Y298" s="174"/>
      <c r="Z298" s="178"/>
      <c r="AA298" s="173"/>
      <c r="AB298" s="174"/>
      <c r="AC298" s="174"/>
      <c r="AD298" s="178"/>
      <c r="AE298" s="184">
        <v>2</v>
      </c>
      <c r="AF298" s="174"/>
      <c r="AG298" s="174"/>
      <c r="AH298" s="178">
        <v>2</v>
      </c>
      <c r="AI298" s="173"/>
      <c r="AJ298" s="174"/>
      <c r="AK298" s="174"/>
      <c r="AL298" s="178"/>
    </row>
    <row r="299" spans="1:38" ht="15.75">
      <c r="A299" s="57" t="s">
        <v>158</v>
      </c>
      <c r="B299" s="171" t="s">
        <v>127</v>
      </c>
      <c r="C299" s="214"/>
      <c r="D299" s="175">
        <v>1</v>
      </c>
      <c r="E299" s="178">
        <v>2</v>
      </c>
      <c r="F299" s="59">
        <f t="shared" si="28"/>
        <v>30</v>
      </c>
      <c r="G299" s="142">
        <f t="shared" si="29"/>
        <v>30</v>
      </c>
      <c r="H299" s="142">
        <f t="shared" si="29"/>
      </c>
      <c r="I299" s="142">
        <f t="shared" si="29"/>
      </c>
      <c r="J299" s="142">
        <f t="shared" si="29"/>
      </c>
      <c r="K299" s="176"/>
      <c r="L299" s="174"/>
      <c r="M299" s="174"/>
      <c r="N299" s="178"/>
      <c r="O299" s="173"/>
      <c r="P299" s="174"/>
      <c r="Q299" s="174"/>
      <c r="R299" s="178"/>
      <c r="S299" s="173"/>
      <c r="T299" s="174"/>
      <c r="U299" s="174"/>
      <c r="V299" s="178"/>
      <c r="W299" s="173"/>
      <c r="X299" s="174"/>
      <c r="Y299" s="174"/>
      <c r="Z299" s="178"/>
      <c r="AA299" s="173"/>
      <c r="AB299" s="174"/>
      <c r="AC299" s="174"/>
      <c r="AD299" s="178"/>
      <c r="AE299" s="173"/>
      <c r="AF299" s="174"/>
      <c r="AG299" s="174"/>
      <c r="AH299" s="178"/>
      <c r="AI299" s="173">
        <v>2</v>
      </c>
      <c r="AJ299" s="174"/>
      <c r="AK299" s="174"/>
      <c r="AL299" s="178"/>
    </row>
    <row r="300" spans="1:38" ht="15.75">
      <c r="A300" s="57" t="s">
        <v>159</v>
      </c>
      <c r="B300" s="171" t="s">
        <v>128</v>
      </c>
      <c r="C300" s="180"/>
      <c r="D300" s="175">
        <v>1</v>
      </c>
      <c r="E300" s="318">
        <v>3</v>
      </c>
      <c r="F300" s="59">
        <f t="shared" si="28"/>
        <v>30</v>
      </c>
      <c r="G300" s="142">
        <f t="shared" si="29"/>
        <v>15</v>
      </c>
      <c r="H300" s="142">
        <f t="shared" si="29"/>
        <v>15</v>
      </c>
      <c r="I300" s="142">
        <f t="shared" si="29"/>
      </c>
      <c r="J300" s="142">
        <f t="shared" si="29"/>
      </c>
      <c r="K300" s="176"/>
      <c r="L300" s="174"/>
      <c r="M300" s="174"/>
      <c r="N300" s="178"/>
      <c r="O300" s="173"/>
      <c r="P300" s="174"/>
      <c r="Q300" s="174"/>
      <c r="R300" s="178"/>
      <c r="S300" s="173"/>
      <c r="T300" s="174"/>
      <c r="U300" s="174"/>
      <c r="V300" s="178"/>
      <c r="W300" s="173"/>
      <c r="X300" s="174"/>
      <c r="Y300" s="174"/>
      <c r="Z300" s="178"/>
      <c r="AA300" s="173">
        <v>1</v>
      </c>
      <c r="AB300" s="174">
        <v>1</v>
      </c>
      <c r="AC300" s="174"/>
      <c r="AD300" s="178"/>
      <c r="AE300" s="173"/>
      <c r="AF300" s="174"/>
      <c r="AG300" s="174"/>
      <c r="AH300" s="178"/>
      <c r="AI300" s="173"/>
      <c r="AJ300" s="174"/>
      <c r="AK300" s="174"/>
      <c r="AL300" s="178"/>
    </row>
    <row r="301" spans="1:38" ht="15.75">
      <c r="A301" s="57" t="s">
        <v>163</v>
      </c>
      <c r="B301" s="204" t="s">
        <v>129</v>
      </c>
      <c r="C301" s="180"/>
      <c r="D301" s="175">
        <v>2</v>
      </c>
      <c r="E301" s="178">
        <v>4</v>
      </c>
      <c r="F301" s="59">
        <f t="shared" si="28"/>
        <v>45</v>
      </c>
      <c r="G301" s="142">
        <f t="shared" si="29"/>
        <v>15</v>
      </c>
      <c r="H301" s="142">
        <f t="shared" si="29"/>
      </c>
      <c r="I301" s="142">
        <f t="shared" si="29"/>
      </c>
      <c r="J301" s="142">
        <f t="shared" si="29"/>
        <v>30</v>
      </c>
      <c r="K301" s="176"/>
      <c r="L301" s="174"/>
      <c r="M301" s="174"/>
      <c r="N301" s="178"/>
      <c r="O301" s="173"/>
      <c r="P301" s="174"/>
      <c r="Q301" s="174"/>
      <c r="R301" s="178"/>
      <c r="S301" s="173"/>
      <c r="T301" s="174"/>
      <c r="U301" s="174"/>
      <c r="V301" s="178"/>
      <c r="W301" s="173"/>
      <c r="X301" s="174"/>
      <c r="Y301" s="174"/>
      <c r="Z301" s="178"/>
      <c r="AA301" s="173"/>
      <c r="AB301" s="174"/>
      <c r="AC301" s="174"/>
      <c r="AD301" s="178"/>
      <c r="AE301" s="173"/>
      <c r="AF301" s="174"/>
      <c r="AG301" s="174"/>
      <c r="AH301" s="178"/>
      <c r="AI301" s="173">
        <v>1</v>
      </c>
      <c r="AJ301" s="174"/>
      <c r="AK301" s="174"/>
      <c r="AL301" s="178">
        <v>2</v>
      </c>
    </row>
    <row r="302" spans="1:38" ht="15.75">
      <c r="A302" s="57" t="s">
        <v>166</v>
      </c>
      <c r="B302" s="171" t="s">
        <v>130</v>
      </c>
      <c r="C302" s="180"/>
      <c r="D302" s="175">
        <v>2</v>
      </c>
      <c r="E302" s="178">
        <v>5</v>
      </c>
      <c r="F302" s="59">
        <f t="shared" si="28"/>
        <v>60</v>
      </c>
      <c r="G302" s="142">
        <f t="shared" si="29"/>
        <v>30</v>
      </c>
      <c r="H302" s="142">
        <f t="shared" si="29"/>
      </c>
      <c r="I302" s="142">
        <f t="shared" si="29"/>
      </c>
      <c r="J302" s="142">
        <f t="shared" si="29"/>
        <v>30</v>
      </c>
      <c r="K302" s="176"/>
      <c r="L302" s="174"/>
      <c r="M302" s="174"/>
      <c r="N302" s="178"/>
      <c r="O302" s="173"/>
      <c r="P302" s="174"/>
      <c r="Q302" s="174"/>
      <c r="R302" s="178"/>
      <c r="S302" s="173"/>
      <c r="T302" s="174"/>
      <c r="U302" s="174"/>
      <c r="V302" s="178"/>
      <c r="W302" s="173"/>
      <c r="X302" s="174"/>
      <c r="Y302" s="174"/>
      <c r="Z302" s="178"/>
      <c r="AA302" s="173"/>
      <c r="AB302" s="174"/>
      <c r="AC302" s="174"/>
      <c r="AD302" s="178"/>
      <c r="AE302" s="173">
        <v>2</v>
      </c>
      <c r="AF302" s="174"/>
      <c r="AG302" s="174"/>
      <c r="AH302" s="178">
        <v>2</v>
      </c>
      <c r="AI302" s="173"/>
      <c r="AJ302" s="174"/>
      <c r="AK302" s="174"/>
      <c r="AL302" s="178"/>
    </row>
    <row r="303" spans="1:38" ht="15.75">
      <c r="A303" s="57" t="s">
        <v>168</v>
      </c>
      <c r="B303" s="204" t="s">
        <v>131</v>
      </c>
      <c r="C303" s="180">
        <v>1</v>
      </c>
      <c r="D303" s="175">
        <v>2</v>
      </c>
      <c r="E303" s="318">
        <v>6</v>
      </c>
      <c r="F303" s="59">
        <f t="shared" si="28"/>
        <v>60</v>
      </c>
      <c r="G303" s="142">
        <f t="shared" si="29"/>
        <v>30</v>
      </c>
      <c r="H303" s="142">
        <f t="shared" si="29"/>
      </c>
      <c r="I303" s="142">
        <f t="shared" si="29"/>
        <v>15</v>
      </c>
      <c r="J303" s="142">
        <f t="shared" si="29"/>
        <v>15</v>
      </c>
      <c r="K303" s="176"/>
      <c r="L303" s="174"/>
      <c r="M303" s="174"/>
      <c r="N303" s="178"/>
      <c r="O303" s="173"/>
      <c r="P303" s="174"/>
      <c r="Q303" s="174"/>
      <c r="R303" s="178"/>
      <c r="S303" s="173"/>
      <c r="T303" s="174"/>
      <c r="U303" s="174"/>
      <c r="V303" s="178"/>
      <c r="W303" s="173"/>
      <c r="X303" s="174"/>
      <c r="Y303" s="174"/>
      <c r="Z303" s="178"/>
      <c r="AA303" s="184">
        <v>2</v>
      </c>
      <c r="AB303" s="174"/>
      <c r="AC303" s="174">
        <v>1</v>
      </c>
      <c r="AD303" s="178">
        <v>1</v>
      </c>
      <c r="AE303" s="173"/>
      <c r="AF303" s="174"/>
      <c r="AG303" s="174"/>
      <c r="AH303" s="193"/>
      <c r="AI303" s="173"/>
      <c r="AJ303" s="174"/>
      <c r="AK303" s="174"/>
      <c r="AL303" s="193"/>
    </row>
    <row r="304" spans="1:38" ht="15.75">
      <c r="A304" s="57" t="s">
        <v>186</v>
      </c>
      <c r="B304" s="171" t="s">
        <v>110</v>
      </c>
      <c r="C304" s="180"/>
      <c r="D304" s="175">
        <v>2</v>
      </c>
      <c r="E304" s="178">
        <v>4</v>
      </c>
      <c r="F304" s="59">
        <f>SUM(G304:J304)</f>
        <v>30</v>
      </c>
      <c r="G304" s="142">
        <f t="shared" si="29"/>
      </c>
      <c r="H304" s="142">
        <f t="shared" si="29"/>
      </c>
      <c r="I304" s="142">
        <f t="shared" si="29"/>
      </c>
      <c r="J304" s="142">
        <f t="shared" si="29"/>
        <v>30</v>
      </c>
      <c r="K304" s="176"/>
      <c r="L304" s="174"/>
      <c r="M304" s="174"/>
      <c r="N304" s="178"/>
      <c r="O304" s="173"/>
      <c r="P304" s="174"/>
      <c r="Q304" s="174"/>
      <c r="R304" s="178"/>
      <c r="S304" s="173"/>
      <c r="T304" s="174"/>
      <c r="U304" s="174"/>
      <c r="V304" s="178"/>
      <c r="W304" s="173"/>
      <c r="X304" s="174"/>
      <c r="Y304" s="174"/>
      <c r="Z304" s="178"/>
      <c r="AA304" s="173"/>
      <c r="AB304" s="174"/>
      <c r="AC304" s="174"/>
      <c r="AD304" s="178"/>
      <c r="AE304" s="173"/>
      <c r="AF304" s="174"/>
      <c r="AG304" s="174"/>
      <c r="AH304" s="178">
        <v>1</v>
      </c>
      <c r="AI304" s="173"/>
      <c r="AJ304" s="174"/>
      <c r="AK304" s="174"/>
      <c r="AL304" s="178">
        <v>1</v>
      </c>
    </row>
    <row r="305" spans="1:38" ht="16.5" thickBot="1">
      <c r="A305" s="57"/>
      <c r="B305" s="60"/>
      <c r="C305" s="114"/>
      <c r="D305" s="120"/>
      <c r="E305" s="118"/>
      <c r="F305" s="133"/>
      <c r="G305" s="56"/>
      <c r="H305" s="134"/>
      <c r="I305" s="134"/>
      <c r="J305" s="134"/>
      <c r="K305" s="129"/>
      <c r="L305" s="130"/>
      <c r="M305" s="130"/>
      <c r="N305" s="121"/>
      <c r="O305" s="131"/>
      <c r="P305" s="130"/>
      <c r="Q305" s="130"/>
      <c r="R305" s="121"/>
      <c r="S305" s="131"/>
      <c r="T305" s="130"/>
      <c r="U305" s="130"/>
      <c r="V305" s="121"/>
      <c r="W305" s="131"/>
      <c r="X305" s="130"/>
      <c r="Y305" s="130"/>
      <c r="Z305" s="121"/>
      <c r="AA305" s="131"/>
      <c r="AB305" s="130"/>
      <c r="AC305" s="130"/>
      <c r="AD305" s="121"/>
      <c r="AE305" s="131"/>
      <c r="AF305" s="130"/>
      <c r="AG305" s="130"/>
      <c r="AH305" s="121"/>
      <c r="AI305" s="131"/>
      <c r="AJ305" s="130"/>
      <c r="AK305" s="130"/>
      <c r="AL305" s="121"/>
    </row>
    <row r="306" spans="1:38" ht="13.5" thickTop="1">
      <c r="A306" s="65"/>
      <c r="B306" s="380" t="s">
        <v>45</v>
      </c>
      <c r="C306" s="382">
        <f aca="true" t="shared" si="30" ref="C306:AL306">SUM(C293:C305)</f>
        <v>3</v>
      </c>
      <c r="D306" s="386">
        <f t="shared" si="30"/>
        <v>19</v>
      </c>
      <c r="E306" s="388">
        <f t="shared" si="30"/>
        <v>50</v>
      </c>
      <c r="F306" s="384">
        <f t="shared" si="30"/>
        <v>555</v>
      </c>
      <c r="G306" s="386">
        <f t="shared" si="30"/>
        <v>270</v>
      </c>
      <c r="H306" s="386">
        <f t="shared" si="30"/>
        <v>30</v>
      </c>
      <c r="I306" s="386">
        <f t="shared" si="30"/>
        <v>75</v>
      </c>
      <c r="J306" s="388">
        <f t="shared" si="30"/>
        <v>180</v>
      </c>
      <c r="K306" s="66">
        <f t="shared" si="30"/>
        <v>0</v>
      </c>
      <c r="L306" s="67">
        <f t="shared" si="30"/>
        <v>0</v>
      </c>
      <c r="M306" s="67">
        <f t="shared" si="30"/>
        <v>0</v>
      </c>
      <c r="N306" s="69">
        <f t="shared" si="30"/>
        <v>0</v>
      </c>
      <c r="O306" s="66">
        <f t="shared" si="30"/>
        <v>0</v>
      </c>
      <c r="P306" s="67">
        <f t="shared" si="30"/>
        <v>0</v>
      </c>
      <c r="Q306" s="67">
        <f t="shared" si="30"/>
        <v>0</v>
      </c>
      <c r="R306" s="69">
        <f t="shared" si="30"/>
        <v>0</v>
      </c>
      <c r="S306" s="66">
        <f t="shared" si="30"/>
        <v>0</v>
      </c>
      <c r="T306" s="67">
        <f t="shared" si="30"/>
        <v>0</v>
      </c>
      <c r="U306" s="67">
        <f t="shared" si="30"/>
        <v>0</v>
      </c>
      <c r="V306" s="69">
        <f t="shared" si="30"/>
        <v>0</v>
      </c>
      <c r="W306" s="66">
        <f t="shared" si="30"/>
        <v>0</v>
      </c>
      <c r="X306" s="67">
        <f t="shared" si="30"/>
        <v>0</v>
      </c>
      <c r="Y306" s="67">
        <f t="shared" si="30"/>
        <v>0</v>
      </c>
      <c r="Z306" s="69">
        <f t="shared" si="30"/>
        <v>0</v>
      </c>
      <c r="AA306" s="66">
        <f t="shared" si="30"/>
        <v>5</v>
      </c>
      <c r="AB306" s="67">
        <f t="shared" si="30"/>
        <v>2</v>
      </c>
      <c r="AC306" s="67">
        <f t="shared" si="30"/>
        <v>3</v>
      </c>
      <c r="AD306" s="69">
        <f t="shared" si="30"/>
        <v>1</v>
      </c>
      <c r="AE306" s="66">
        <f t="shared" si="30"/>
        <v>8</v>
      </c>
      <c r="AF306" s="67">
        <f t="shared" si="30"/>
        <v>0</v>
      </c>
      <c r="AG306" s="67">
        <f t="shared" si="30"/>
        <v>2</v>
      </c>
      <c r="AH306" s="69">
        <f t="shared" si="30"/>
        <v>7</v>
      </c>
      <c r="AI306" s="66">
        <f t="shared" si="30"/>
        <v>5</v>
      </c>
      <c r="AJ306" s="67">
        <f t="shared" si="30"/>
        <v>0</v>
      </c>
      <c r="AK306" s="67">
        <f t="shared" si="30"/>
        <v>0</v>
      </c>
      <c r="AL306" s="69">
        <f t="shared" si="30"/>
        <v>4</v>
      </c>
    </row>
    <row r="307" spans="1:40" ht="13.5" thickBot="1">
      <c r="A307" s="71"/>
      <c r="B307" s="381"/>
      <c r="C307" s="383"/>
      <c r="D307" s="390"/>
      <c r="E307" s="391"/>
      <c r="F307" s="385"/>
      <c r="G307" s="387"/>
      <c r="H307" s="387"/>
      <c r="I307" s="387"/>
      <c r="J307" s="389"/>
      <c r="K307" s="377">
        <f>SUM(K306:N306)</f>
        <v>0</v>
      </c>
      <c r="L307" s="378"/>
      <c r="M307" s="378"/>
      <c r="N307" s="379"/>
      <c r="O307" s="377">
        <f>SUM(O306:R306)</f>
        <v>0</v>
      </c>
      <c r="P307" s="378"/>
      <c r="Q307" s="378"/>
      <c r="R307" s="379"/>
      <c r="S307" s="377">
        <f>SUM(S306:V306)</f>
        <v>0</v>
      </c>
      <c r="T307" s="378"/>
      <c r="U307" s="378"/>
      <c r="V307" s="379"/>
      <c r="W307" s="377">
        <f>SUM(W306:Z306)</f>
        <v>0</v>
      </c>
      <c r="X307" s="378"/>
      <c r="Y307" s="378"/>
      <c r="Z307" s="379"/>
      <c r="AA307" s="377">
        <f>SUM(AA306:AD306)</f>
        <v>11</v>
      </c>
      <c r="AB307" s="378"/>
      <c r="AC307" s="378"/>
      <c r="AD307" s="379"/>
      <c r="AE307" s="377">
        <f>SUM(AE306:AH306)</f>
        <v>17</v>
      </c>
      <c r="AF307" s="378"/>
      <c r="AG307" s="378"/>
      <c r="AH307" s="379"/>
      <c r="AI307" s="377">
        <f>SUM(AI306:AL306)</f>
        <v>9</v>
      </c>
      <c r="AJ307" s="378"/>
      <c r="AK307" s="378"/>
      <c r="AL307" s="379"/>
      <c r="AN307" s="24">
        <f>SUM(K307:AL307)*15</f>
        <v>555</v>
      </c>
    </row>
    <row r="308" spans="1:38" ht="12.75">
      <c r="A308" s="353" t="s">
        <v>223</v>
      </c>
      <c r="B308" s="354"/>
      <c r="C308" s="355" t="s">
        <v>25</v>
      </c>
      <c r="D308" s="358" t="s">
        <v>26</v>
      </c>
      <c r="E308" s="345" t="s">
        <v>27</v>
      </c>
      <c r="F308" s="373" t="s">
        <v>23</v>
      </c>
      <c r="G308" s="375" t="s">
        <v>28</v>
      </c>
      <c r="H308" s="375" t="s">
        <v>29</v>
      </c>
      <c r="I308" s="375" t="s">
        <v>30</v>
      </c>
      <c r="J308" s="351" t="s">
        <v>31</v>
      </c>
      <c r="K308" s="348" t="s">
        <v>196</v>
      </c>
      <c r="L308" s="349"/>
      <c r="M308" s="349"/>
      <c r="N308" s="350"/>
      <c r="O308" s="348" t="s">
        <v>197</v>
      </c>
      <c r="P308" s="349"/>
      <c r="Q308" s="349"/>
      <c r="R308" s="350"/>
      <c r="S308" s="348" t="s">
        <v>198</v>
      </c>
      <c r="T308" s="349"/>
      <c r="U308" s="349"/>
      <c r="V308" s="350"/>
      <c r="W308" s="348" t="s">
        <v>199</v>
      </c>
      <c r="X308" s="349"/>
      <c r="Y308" s="349"/>
      <c r="Z308" s="350"/>
      <c r="AA308" s="348" t="s">
        <v>200</v>
      </c>
      <c r="AB308" s="349"/>
      <c r="AC308" s="349"/>
      <c r="AD308" s="350"/>
      <c r="AE308" s="347" t="s">
        <v>201</v>
      </c>
      <c r="AF308" s="328"/>
      <c r="AG308" s="328"/>
      <c r="AH308" s="329"/>
      <c r="AI308" s="348" t="s">
        <v>202</v>
      </c>
      <c r="AJ308" s="349"/>
      <c r="AK308" s="349"/>
      <c r="AL308" s="350"/>
    </row>
    <row r="309" spans="1:38" ht="12.75">
      <c r="A309" s="353"/>
      <c r="B309" s="354"/>
      <c r="C309" s="356"/>
      <c r="D309" s="358"/>
      <c r="E309" s="359"/>
      <c r="F309" s="373"/>
      <c r="G309" s="375"/>
      <c r="H309" s="375"/>
      <c r="I309" s="375"/>
      <c r="J309" s="351"/>
      <c r="K309" s="330" t="s">
        <v>28</v>
      </c>
      <c r="L309" s="332" t="s">
        <v>29</v>
      </c>
      <c r="M309" s="343" t="s">
        <v>32</v>
      </c>
      <c r="N309" s="345" t="s">
        <v>33</v>
      </c>
      <c r="O309" s="330" t="s">
        <v>28</v>
      </c>
      <c r="P309" s="332" t="s">
        <v>29</v>
      </c>
      <c r="Q309" s="343" t="s">
        <v>32</v>
      </c>
      <c r="R309" s="345" t="s">
        <v>33</v>
      </c>
      <c r="S309" s="330" t="s">
        <v>28</v>
      </c>
      <c r="T309" s="332" t="s">
        <v>29</v>
      </c>
      <c r="U309" s="343" t="s">
        <v>32</v>
      </c>
      <c r="V309" s="345" t="s">
        <v>33</v>
      </c>
      <c r="W309" s="330" t="s">
        <v>28</v>
      </c>
      <c r="X309" s="332" t="s">
        <v>29</v>
      </c>
      <c r="Y309" s="343" t="s">
        <v>32</v>
      </c>
      <c r="Z309" s="345" t="s">
        <v>33</v>
      </c>
      <c r="AA309" s="330" t="s">
        <v>28</v>
      </c>
      <c r="AB309" s="332" t="s">
        <v>29</v>
      </c>
      <c r="AC309" s="343" t="s">
        <v>32</v>
      </c>
      <c r="AD309" s="345" t="s">
        <v>33</v>
      </c>
      <c r="AE309" s="330" t="s">
        <v>28</v>
      </c>
      <c r="AF309" s="332" t="s">
        <v>29</v>
      </c>
      <c r="AG309" s="343" t="s">
        <v>32</v>
      </c>
      <c r="AH309" s="345" t="s">
        <v>33</v>
      </c>
      <c r="AI309" s="330" t="s">
        <v>28</v>
      </c>
      <c r="AJ309" s="332" t="s">
        <v>29</v>
      </c>
      <c r="AK309" s="343" t="s">
        <v>32</v>
      </c>
      <c r="AL309" s="345" t="s">
        <v>33</v>
      </c>
    </row>
    <row r="310" spans="1:38" ht="13.5" thickBot="1">
      <c r="A310" s="353"/>
      <c r="B310" s="354"/>
      <c r="C310" s="357"/>
      <c r="D310" s="344"/>
      <c r="E310" s="346"/>
      <c r="F310" s="374"/>
      <c r="G310" s="376"/>
      <c r="H310" s="376"/>
      <c r="I310" s="376"/>
      <c r="J310" s="352"/>
      <c r="K310" s="331"/>
      <c r="L310" s="333"/>
      <c r="M310" s="344"/>
      <c r="N310" s="346"/>
      <c r="O310" s="331"/>
      <c r="P310" s="333"/>
      <c r="Q310" s="344"/>
      <c r="R310" s="346"/>
      <c r="S310" s="331"/>
      <c r="T310" s="333"/>
      <c r="U310" s="344"/>
      <c r="V310" s="346"/>
      <c r="W310" s="331"/>
      <c r="X310" s="333"/>
      <c r="Y310" s="344"/>
      <c r="Z310" s="346"/>
      <c r="AA310" s="331"/>
      <c r="AB310" s="333"/>
      <c r="AC310" s="344"/>
      <c r="AD310" s="346"/>
      <c r="AE310" s="331"/>
      <c r="AF310" s="333"/>
      <c r="AG310" s="344"/>
      <c r="AH310" s="346"/>
      <c r="AI310" s="331"/>
      <c r="AJ310" s="333"/>
      <c r="AK310" s="344"/>
      <c r="AL310" s="346"/>
    </row>
    <row r="311" spans="1:40" ht="12.75" customHeight="1">
      <c r="A311" s="353"/>
      <c r="B311" s="354"/>
      <c r="C311" s="369">
        <f aca="true" t="shared" si="31" ref="C311:AL311">SUM(C29,C80,C147,C306)</f>
        <v>20</v>
      </c>
      <c r="D311" s="323">
        <f t="shared" si="31"/>
        <v>78</v>
      </c>
      <c r="E311" s="325">
        <f t="shared" si="31"/>
        <v>210</v>
      </c>
      <c r="F311" s="371">
        <f t="shared" si="31"/>
        <v>2295</v>
      </c>
      <c r="G311" s="323">
        <f t="shared" si="31"/>
        <v>1170</v>
      </c>
      <c r="H311" s="323">
        <f t="shared" si="31"/>
        <v>315</v>
      </c>
      <c r="I311" s="323">
        <f t="shared" si="31"/>
        <v>555</v>
      </c>
      <c r="J311" s="325">
        <f t="shared" si="31"/>
        <v>255</v>
      </c>
      <c r="K311" s="74">
        <f t="shared" si="31"/>
        <v>12</v>
      </c>
      <c r="L311" s="75">
        <f t="shared" si="31"/>
        <v>5</v>
      </c>
      <c r="M311" s="75">
        <f t="shared" si="31"/>
        <v>2</v>
      </c>
      <c r="N311" s="76">
        <f t="shared" si="31"/>
        <v>0</v>
      </c>
      <c r="O311" s="74">
        <f t="shared" si="31"/>
        <v>13</v>
      </c>
      <c r="P311" s="75">
        <f t="shared" si="31"/>
        <v>4</v>
      </c>
      <c r="Q311" s="75">
        <f t="shared" si="31"/>
        <v>5</v>
      </c>
      <c r="R311" s="77">
        <f t="shared" si="31"/>
        <v>2</v>
      </c>
      <c r="S311" s="78">
        <f t="shared" si="31"/>
        <v>12</v>
      </c>
      <c r="T311" s="75">
        <f t="shared" si="31"/>
        <v>5</v>
      </c>
      <c r="U311" s="75">
        <f t="shared" si="31"/>
        <v>6</v>
      </c>
      <c r="V311" s="76">
        <f t="shared" si="31"/>
        <v>1</v>
      </c>
      <c r="W311" s="74">
        <f t="shared" si="31"/>
        <v>12</v>
      </c>
      <c r="X311" s="75">
        <f t="shared" si="31"/>
        <v>5</v>
      </c>
      <c r="Y311" s="75">
        <f t="shared" si="31"/>
        <v>9</v>
      </c>
      <c r="Z311" s="77">
        <f t="shared" si="31"/>
        <v>1</v>
      </c>
      <c r="AA311" s="78">
        <f t="shared" si="31"/>
        <v>11</v>
      </c>
      <c r="AB311" s="75">
        <f t="shared" si="31"/>
        <v>2</v>
      </c>
      <c r="AC311" s="75">
        <f t="shared" si="31"/>
        <v>10</v>
      </c>
      <c r="AD311" s="76">
        <f t="shared" si="31"/>
        <v>1</v>
      </c>
      <c r="AE311" s="74">
        <f t="shared" si="31"/>
        <v>11</v>
      </c>
      <c r="AF311" s="75">
        <f t="shared" si="31"/>
        <v>0</v>
      </c>
      <c r="AG311" s="75">
        <f t="shared" si="31"/>
        <v>5</v>
      </c>
      <c r="AH311" s="77">
        <f t="shared" si="31"/>
        <v>8</v>
      </c>
      <c r="AI311" s="78">
        <f t="shared" si="31"/>
        <v>7</v>
      </c>
      <c r="AJ311" s="75">
        <f t="shared" si="31"/>
        <v>0</v>
      </c>
      <c r="AK311" s="75">
        <f t="shared" si="31"/>
        <v>0</v>
      </c>
      <c r="AL311" s="77">
        <f t="shared" si="31"/>
        <v>4</v>
      </c>
      <c r="AN311" s="24" t="s">
        <v>47</v>
      </c>
    </row>
    <row r="312" spans="1:40" ht="13.5" customHeight="1" thickBot="1">
      <c r="A312" s="353"/>
      <c r="B312" s="354"/>
      <c r="C312" s="370"/>
      <c r="D312" s="324"/>
      <c r="E312" s="326"/>
      <c r="F312" s="372"/>
      <c r="G312" s="324"/>
      <c r="H312" s="324"/>
      <c r="I312" s="324"/>
      <c r="J312" s="326"/>
      <c r="K312" s="321">
        <f>SUM(K311:N311)</f>
        <v>19</v>
      </c>
      <c r="L312" s="322"/>
      <c r="M312" s="322"/>
      <c r="N312" s="322"/>
      <c r="O312" s="321">
        <f>SUM(O311:R311)</f>
        <v>24</v>
      </c>
      <c r="P312" s="322"/>
      <c r="Q312" s="322"/>
      <c r="R312" s="322"/>
      <c r="S312" s="321">
        <f>SUM(S311:V311)</f>
        <v>24</v>
      </c>
      <c r="T312" s="322"/>
      <c r="U312" s="322"/>
      <c r="V312" s="322"/>
      <c r="W312" s="321">
        <f>SUM(W311:Z311)</f>
        <v>27</v>
      </c>
      <c r="X312" s="322"/>
      <c r="Y312" s="322"/>
      <c r="Z312" s="322"/>
      <c r="AA312" s="321">
        <f>SUM(AA311:AD311)</f>
        <v>24</v>
      </c>
      <c r="AB312" s="322"/>
      <c r="AC312" s="322"/>
      <c r="AD312" s="322"/>
      <c r="AE312" s="321">
        <f>SUM(AE311:AH311)</f>
        <v>24</v>
      </c>
      <c r="AF312" s="322"/>
      <c r="AG312" s="322"/>
      <c r="AH312" s="322"/>
      <c r="AI312" s="321">
        <f>SUM(AI311:AL311)</f>
        <v>11</v>
      </c>
      <c r="AJ312" s="322"/>
      <c r="AK312" s="322"/>
      <c r="AL312" s="342"/>
      <c r="AN312" s="24">
        <f>SUM(K312:AL312)*15</f>
        <v>2295</v>
      </c>
    </row>
    <row r="313" spans="1:40" ht="12.75">
      <c r="A313" s="353"/>
      <c r="B313" s="354"/>
      <c r="C313" s="360" t="s">
        <v>48</v>
      </c>
      <c r="D313" s="361"/>
      <c r="E313" s="362"/>
      <c r="F313" s="327" t="s">
        <v>49</v>
      </c>
      <c r="G313" s="328"/>
      <c r="H313" s="328"/>
      <c r="I313" s="328"/>
      <c r="J313" s="329"/>
      <c r="K313" s="7">
        <v>4</v>
      </c>
      <c r="L313" s="8"/>
      <c r="M313" s="8"/>
      <c r="N313" s="9"/>
      <c r="O313" s="7">
        <v>4</v>
      </c>
      <c r="P313" s="8"/>
      <c r="Q313" s="8"/>
      <c r="R313" s="9"/>
      <c r="S313" s="7">
        <v>4</v>
      </c>
      <c r="T313" s="8"/>
      <c r="U313" s="8"/>
      <c r="V313" s="9"/>
      <c r="W313" s="7">
        <v>2</v>
      </c>
      <c r="X313" s="8"/>
      <c r="Y313" s="8"/>
      <c r="Z313" s="9"/>
      <c r="AA313" s="7">
        <v>3</v>
      </c>
      <c r="AB313" s="8"/>
      <c r="AC313" s="8"/>
      <c r="AD313" s="9"/>
      <c r="AE313" s="7">
        <v>3</v>
      </c>
      <c r="AF313" s="8"/>
      <c r="AG313" s="8"/>
      <c r="AH313" s="9"/>
      <c r="AI313" s="7">
        <v>0</v>
      </c>
      <c r="AJ313" s="8"/>
      <c r="AK313" s="8"/>
      <c r="AL313" s="9"/>
      <c r="AN313" s="24">
        <f>SUM(K313:AL313)</f>
        <v>20</v>
      </c>
    </row>
    <row r="314" spans="1:40" ht="12.75">
      <c r="A314" s="353"/>
      <c r="B314" s="354"/>
      <c r="C314" s="363"/>
      <c r="D314" s="364"/>
      <c r="E314" s="365"/>
      <c r="F314" s="339" t="s">
        <v>50</v>
      </c>
      <c r="G314" s="340"/>
      <c r="H314" s="340"/>
      <c r="I314" s="340"/>
      <c r="J314" s="341"/>
      <c r="K314" s="14">
        <v>10</v>
      </c>
      <c r="L314" s="15"/>
      <c r="M314" s="15"/>
      <c r="N314" s="16"/>
      <c r="O314" s="14">
        <v>10</v>
      </c>
      <c r="P314" s="15"/>
      <c r="Q314" s="15"/>
      <c r="R314" s="16"/>
      <c r="S314" s="14">
        <v>14</v>
      </c>
      <c r="T314" s="15"/>
      <c r="U314" s="15"/>
      <c r="V314" s="16"/>
      <c r="W314" s="14">
        <v>17</v>
      </c>
      <c r="X314" s="15"/>
      <c r="Y314" s="15"/>
      <c r="Z314" s="16"/>
      <c r="AA314" s="14">
        <v>12</v>
      </c>
      <c r="AB314" s="15"/>
      <c r="AC314" s="15"/>
      <c r="AD314" s="16"/>
      <c r="AE314" s="14">
        <v>10</v>
      </c>
      <c r="AF314" s="15"/>
      <c r="AG314" s="15"/>
      <c r="AH314" s="16"/>
      <c r="AI314" s="14">
        <v>9</v>
      </c>
      <c r="AJ314" s="15"/>
      <c r="AK314" s="15"/>
      <c r="AL314" s="16"/>
      <c r="AN314" s="24">
        <f>SUM(K314:AL314)</f>
        <v>82</v>
      </c>
    </row>
    <row r="315" spans="1:40" ht="13.5" thickBot="1">
      <c r="A315" s="353"/>
      <c r="B315" s="354"/>
      <c r="C315" s="366"/>
      <c r="D315" s="367"/>
      <c r="E315" s="368"/>
      <c r="F315" s="339" t="s">
        <v>27</v>
      </c>
      <c r="G315" s="340"/>
      <c r="H315" s="340"/>
      <c r="I315" s="340"/>
      <c r="J315" s="341"/>
      <c r="K315" s="13">
        <v>30</v>
      </c>
      <c r="L315" s="13"/>
      <c r="M315" s="13"/>
      <c r="N315" s="13"/>
      <c r="O315" s="13">
        <v>30</v>
      </c>
      <c r="P315" s="13"/>
      <c r="Q315" s="13"/>
      <c r="R315" s="13"/>
      <c r="S315" s="13">
        <v>30</v>
      </c>
      <c r="T315" s="13"/>
      <c r="U315" s="13"/>
      <c r="V315" s="13"/>
      <c r="W315" s="13">
        <v>30</v>
      </c>
      <c r="X315" s="13"/>
      <c r="Y315" s="13"/>
      <c r="Z315" s="13"/>
      <c r="AA315" s="13">
        <v>30</v>
      </c>
      <c r="AB315" s="13"/>
      <c r="AC315" s="13"/>
      <c r="AD315" s="13"/>
      <c r="AE315" s="13">
        <v>30</v>
      </c>
      <c r="AF315" s="13"/>
      <c r="AG315" s="13"/>
      <c r="AH315" s="13"/>
      <c r="AI315" s="13">
        <v>30</v>
      </c>
      <c r="AJ315" s="13"/>
      <c r="AK315" s="13"/>
      <c r="AL315" s="13"/>
      <c r="AN315" s="24">
        <f>SUM(K315:AL315)</f>
        <v>210</v>
      </c>
    </row>
    <row r="316" spans="1:38" ht="12.75">
      <c r="A316" s="79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22"/>
      <c r="U316" s="80"/>
      <c r="V316" s="80"/>
      <c r="W316" s="80"/>
      <c r="X316" s="80"/>
      <c r="Y316" s="22"/>
      <c r="Z316" s="23"/>
      <c r="AA316" s="81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2"/>
    </row>
    <row r="317" spans="1:38" ht="15.75">
      <c r="A317" s="83" t="s">
        <v>51</v>
      </c>
      <c r="B317" s="84"/>
      <c r="C317" s="84"/>
      <c r="D317" s="84"/>
      <c r="E317" s="84"/>
      <c r="F317" s="84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8"/>
      <c r="AA317" s="85"/>
      <c r="AB317" s="27" t="s">
        <v>1</v>
      </c>
      <c r="AC317" s="27"/>
      <c r="AD317" s="27"/>
      <c r="AE317" s="27"/>
      <c r="AF317" s="27"/>
      <c r="AG317" s="27"/>
      <c r="AH317" s="27"/>
      <c r="AI317" s="27"/>
      <c r="AJ317" s="27"/>
      <c r="AK317" s="27"/>
      <c r="AL317" s="28"/>
    </row>
    <row r="318" spans="1:38" ht="15.75">
      <c r="A318" s="86"/>
      <c r="B318" s="155" t="s">
        <v>225</v>
      </c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84"/>
      <c r="Q318" s="84"/>
      <c r="R318" s="84"/>
      <c r="S318" s="87"/>
      <c r="T318" s="87"/>
      <c r="U318" s="87"/>
      <c r="V318" s="87"/>
      <c r="W318" s="84"/>
      <c r="X318" s="84"/>
      <c r="Y318" s="27"/>
      <c r="Z318" s="28"/>
      <c r="AA318" s="88"/>
      <c r="AB318" s="84"/>
      <c r="AC318" s="87"/>
      <c r="AD318" s="87"/>
      <c r="AE318" s="27"/>
      <c r="AF318" s="27"/>
      <c r="AG318" s="27"/>
      <c r="AH318" s="27"/>
      <c r="AI318" s="27"/>
      <c r="AJ318" s="36"/>
      <c r="AK318" s="36"/>
      <c r="AL318" s="89"/>
    </row>
    <row r="319" spans="1:38" ht="15.75">
      <c r="A319" s="86"/>
      <c r="B319" s="155" t="s">
        <v>226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90"/>
      <c r="Q319" s="90"/>
      <c r="R319" s="90"/>
      <c r="S319" s="91"/>
      <c r="T319" s="92"/>
      <c r="U319" s="91"/>
      <c r="V319" s="91"/>
      <c r="W319" s="27"/>
      <c r="X319" s="27"/>
      <c r="Y319" s="27"/>
      <c r="Z319" s="28"/>
      <c r="AA319" s="85"/>
      <c r="AB319" s="92" t="s">
        <v>52</v>
      </c>
      <c r="AC319" s="90"/>
      <c r="AD319" s="90"/>
      <c r="AE319" s="91"/>
      <c r="AF319" s="93"/>
      <c r="AG319" s="27"/>
      <c r="AH319" s="27"/>
      <c r="AI319" s="93"/>
      <c r="AJ319" s="93"/>
      <c r="AK319" s="93"/>
      <c r="AL319" s="28"/>
    </row>
    <row r="320" spans="1:38" ht="15.75">
      <c r="A320" s="86"/>
      <c r="B320" s="156" t="s">
        <v>238</v>
      </c>
      <c r="C320" s="24"/>
      <c r="D320" s="24"/>
      <c r="E320" s="24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84"/>
      <c r="Q320" s="84"/>
      <c r="R320" s="84"/>
      <c r="S320" s="87"/>
      <c r="T320" s="87"/>
      <c r="U320" s="87"/>
      <c r="V320" s="87"/>
      <c r="W320" s="27"/>
      <c r="X320" s="27"/>
      <c r="Y320" s="27"/>
      <c r="Z320" s="28"/>
      <c r="AA320" s="85"/>
      <c r="AB320" s="91" t="s">
        <v>53</v>
      </c>
      <c r="AC320" s="91" t="s">
        <v>54</v>
      </c>
      <c r="AD320" s="84"/>
      <c r="AE320" s="87"/>
      <c r="AF320" s="27"/>
      <c r="AG320" s="27"/>
      <c r="AH320" s="27"/>
      <c r="AI320" s="27"/>
      <c r="AJ320" s="27"/>
      <c r="AK320" s="27"/>
      <c r="AL320" s="96"/>
    </row>
    <row r="321" spans="1:38" ht="15.75">
      <c r="A321" s="86"/>
      <c r="B321" s="157" t="s">
        <v>228</v>
      </c>
      <c r="C321" s="95"/>
      <c r="D321" s="95"/>
      <c r="E321" s="95"/>
      <c r="F321" s="50"/>
      <c r="G321" s="97"/>
      <c r="H321" s="97"/>
      <c r="I321" s="97"/>
      <c r="J321" s="97"/>
      <c r="K321" s="97"/>
      <c r="L321" s="97"/>
      <c r="M321" s="97"/>
      <c r="N321" s="97"/>
      <c r="O321" s="97"/>
      <c r="P321" s="98"/>
      <c r="Q321" s="98"/>
      <c r="R321" s="98"/>
      <c r="S321" s="98"/>
      <c r="T321" s="98"/>
      <c r="U321" s="98"/>
      <c r="V321" s="98"/>
      <c r="W321" s="27"/>
      <c r="X321" s="27"/>
      <c r="Y321" s="27"/>
      <c r="Z321" s="28"/>
      <c r="AA321" s="85"/>
      <c r="AB321" s="90" t="s">
        <v>55</v>
      </c>
      <c r="AC321" s="90" t="s">
        <v>56</v>
      </c>
      <c r="AD321" s="98"/>
      <c r="AE321" s="98"/>
      <c r="AF321" s="27"/>
      <c r="AG321" s="27"/>
      <c r="AH321" s="27"/>
      <c r="AI321" s="27"/>
      <c r="AJ321" s="27"/>
      <c r="AK321" s="27"/>
      <c r="AL321" s="28"/>
    </row>
    <row r="322" spans="1:38" ht="15.75">
      <c r="A322" s="86"/>
      <c r="B322" s="154" t="s">
        <v>227</v>
      </c>
      <c r="C322" s="50"/>
      <c r="D322" s="50"/>
      <c r="E322" s="50"/>
      <c r="F322" s="50"/>
      <c r="G322" s="50"/>
      <c r="H322" s="50"/>
      <c r="I322" s="50"/>
      <c r="J322" s="99"/>
      <c r="K322" s="50"/>
      <c r="L322" s="50"/>
      <c r="M322" s="50"/>
      <c r="N322" s="50"/>
      <c r="O322" s="50"/>
      <c r="P322" s="100"/>
      <c r="Q322" s="100"/>
      <c r="R322" s="100"/>
      <c r="S322" s="100"/>
      <c r="T322" s="84"/>
      <c r="U322" s="84"/>
      <c r="V322" s="84"/>
      <c r="W322" s="27"/>
      <c r="X322" s="27"/>
      <c r="Y322" s="27"/>
      <c r="Z322" s="28"/>
      <c r="AA322" s="85"/>
      <c r="AB322" s="91" t="s">
        <v>30</v>
      </c>
      <c r="AC322" s="153" t="s">
        <v>57</v>
      </c>
      <c r="AD322" s="84"/>
      <c r="AE322" s="84"/>
      <c r="AF322" s="27"/>
      <c r="AG322" s="27"/>
      <c r="AH322" s="27"/>
      <c r="AI322" s="27"/>
      <c r="AJ322" s="27"/>
      <c r="AK322" s="27"/>
      <c r="AL322" s="28"/>
    </row>
    <row r="323" spans="1:38" ht="15.75">
      <c r="A323" s="86"/>
      <c r="B323" s="157" t="s">
        <v>229</v>
      </c>
      <c r="C323" s="50"/>
      <c r="D323" s="50"/>
      <c r="E323" s="50"/>
      <c r="F323" s="50"/>
      <c r="G323" s="34"/>
      <c r="H323" s="34"/>
      <c r="I323" s="34"/>
      <c r="J323" s="34"/>
      <c r="K323" s="34"/>
      <c r="L323" s="34"/>
      <c r="M323" s="34"/>
      <c r="N323" s="34"/>
      <c r="O323" s="34"/>
      <c r="P323" s="84"/>
      <c r="Q323" s="84"/>
      <c r="R323" s="84"/>
      <c r="S323" s="84"/>
      <c r="T323" s="84"/>
      <c r="U323" s="84"/>
      <c r="V323" s="84"/>
      <c r="W323" s="27"/>
      <c r="X323" s="27"/>
      <c r="Y323" s="27"/>
      <c r="Z323" s="28"/>
      <c r="AA323" s="85"/>
      <c r="AB323" s="91" t="s">
        <v>58</v>
      </c>
      <c r="AC323" s="91" t="s">
        <v>59</v>
      </c>
      <c r="AD323" s="84"/>
      <c r="AE323" s="84"/>
      <c r="AF323" s="27"/>
      <c r="AG323" s="27"/>
      <c r="AH323" s="27"/>
      <c r="AI323" s="27"/>
      <c r="AJ323" s="27"/>
      <c r="AK323" s="27"/>
      <c r="AL323" s="28"/>
    </row>
    <row r="324" spans="1:38" ht="15.75">
      <c r="A324" s="86"/>
      <c r="B324" s="157" t="s">
        <v>240</v>
      </c>
      <c r="C324" s="50"/>
      <c r="D324" s="50"/>
      <c r="E324" s="50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84"/>
      <c r="Q324" s="84"/>
      <c r="R324" s="84"/>
      <c r="S324" s="87"/>
      <c r="T324" s="87"/>
      <c r="U324" s="87"/>
      <c r="V324" s="87"/>
      <c r="W324" s="27"/>
      <c r="X324" s="27"/>
      <c r="Y324" s="27"/>
      <c r="Z324" s="28"/>
      <c r="AA324" s="85"/>
      <c r="AB324" s="91" t="s">
        <v>60</v>
      </c>
      <c r="AC324" s="91" t="s">
        <v>61</v>
      </c>
      <c r="AD324" s="84"/>
      <c r="AE324" s="87"/>
      <c r="AF324" s="27"/>
      <c r="AG324" s="27"/>
      <c r="AH324" s="27"/>
      <c r="AI324" s="27"/>
      <c r="AJ324" s="27"/>
      <c r="AK324" s="27"/>
      <c r="AL324" s="28"/>
    </row>
    <row r="325" spans="1:38" ht="15.75">
      <c r="A325" s="86"/>
      <c r="B325" s="158" t="s">
        <v>239</v>
      </c>
      <c r="C325" s="34"/>
      <c r="D325" s="34"/>
      <c r="E325" s="34"/>
      <c r="F325" s="34"/>
      <c r="G325" s="34"/>
      <c r="H325" s="34"/>
      <c r="I325" s="34"/>
      <c r="J325" s="34"/>
      <c r="K325" s="34"/>
      <c r="L325" s="50"/>
      <c r="M325" s="50"/>
      <c r="N325" s="50"/>
      <c r="O325" s="50"/>
      <c r="P325" s="100"/>
      <c r="Q325" s="100"/>
      <c r="R325" s="100"/>
      <c r="S325" s="87"/>
      <c r="T325" s="87"/>
      <c r="U325" s="87"/>
      <c r="V325" s="87"/>
      <c r="W325" s="27"/>
      <c r="X325" s="27"/>
      <c r="Y325" s="27"/>
      <c r="Z325" s="28"/>
      <c r="AA325" s="85"/>
      <c r="AB325" s="90" t="s">
        <v>62</v>
      </c>
      <c r="AC325" s="90" t="s">
        <v>63</v>
      </c>
      <c r="AD325" s="84"/>
      <c r="AE325" s="87"/>
      <c r="AF325" s="27"/>
      <c r="AG325" s="27"/>
      <c r="AH325" s="27"/>
      <c r="AI325" s="27"/>
      <c r="AJ325" s="27"/>
      <c r="AK325" s="27"/>
      <c r="AL325" s="28"/>
    </row>
    <row r="326" spans="1:38" ht="15.75">
      <c r="A326" s="86"/>
      <c r="B326" s="2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84"/>
      <c r="Q326" s="84"/>
      <c r="R326" s="84"/>
      <c r="S326" s="87"/>
      <c r="T326" s="87"/>
      <c r="U326" s="87"/>
      <c r="V326" s="87"/>
      <c r="W326" s="27"/>
      <c r="X326" s="27"/>
      <c r="Y326" s="27"/>
      <c r="Z326" s="28"/>
      <c r="AA326" s="85"/>
      <c r="AB326" s="101"/>
      <c r="AC326" s="90" t="s">
        <v>64</v>
      </c>
      <c r="AD326" s="24"/>
      <c r="AE326" s="87"/>
      <c r="AF326" s="27"/>
      <c r="AG326" s="27"/>
      <c r="AH326" s="27"/>
      <c r="AI326" s="27"/>
      <c r="AJ326" s="27"/>
      <c r="AK326" s="27"/>
      <c r="AL326" s="28"/>
    </row>
    <row r="327" spans="1:38" ht="15" thickBot="1">
      <c r="A327" s="102"/>
      <c r="B327" s="103"/>
      <c r="C327" s="103"/>
      <c r="D327" s="104"/>
      <c r="E327" s="104"/>
      <c r="F327" s="104"/>
      <c r="G327" s="104"/>
      <c r="H327" s="104"/>
      <c r="I327" s="104"/>
      <c r="J327" s="103"/>
      <c r="K327" s="103"/>
      <c r="L327" s="103"/>
      <c r="M327" s="103"/>
      <c r="N327" s="103"/>
      <c r="O327" s="103"/>
      <c r="P327" s="103"/>
      <c r="Q327" s="103"/>
      <c r="R327" s="103"/>
      <c r="S327" s="105"/>
      <c r="T327" s="106"/>
      <c r="U327" s="106"/>
      <c r="V327" s="106"/>
      <c r="W327" s="106"/>
      <c r="X327" s="106"/>
      <c r="Y327" s="106"/>
      <c r="Z327" s="107"/>
      <c r="AA327" s="334" t="s">
        <v>132</v>
      </c>
      <c r="AB327" s="335"/>
      <c r="AC327" s="335"/>
      <c r="AD327" s="335"/>
      <c r="AE327" s="335"/>
      <c r="AF327" s="335"/>
      <c r="AG327" s="335"/>
      <c r="AH327" s="335"/>
      <c r="AI327" s="335"/>
      <c r="AJ327" s="335"/>
      <c r="AK327" s="335"/>
      <c r="AL327" s="336"/>
    </row>
    <row r="328" spans="1:38" ht="15.75" customHeight="1">
      <c r="A328" s="425"/>
      <c r="B328" s="426"/>
      <c r="C328" s="427" t="s">
        <v>0</v>
      </c>
      <c r="D328" s="428"/>
      <c r="E328" s="428"/>
      <c r="F328" s="428"/>
      <c r="G328" s="428"/>
      <c r="H328" s="428"/>
      <c r="I328" s="428"/>
      <c r="J328" s="428"/>
      <c r="K328" s="428"/>
      <c r="L328" s="428"/>
      <c r="M328" s="428"/>
      <c r="N328" s="428"/>
      <c r="O328" s="428"/>
      <c r="P328" s="428"/>
      <c r="Q328" s="428"/>
      <c r="R328" s="428"/>
      <c r="S328" s="428"/>
      <c r="T328" s="428"/>
      <c r="U328" s="428"/>
      <c r="V328" s="428"/>
      <c r="W328" s="429"/>
      <c r="X328" s="429"/>
      <c r="Y328" s="429"/>
      <c r="Z328" s="430"/>
      <c r="AA328" s="435" t="s">
        <v>7</v>
      </c>
      <c r="AB328" s="361"/>
      <c r="AC328" s="361"/>
      <c r="AD328" s="361"/>
      <c r="AE328" s="361"/>
      <c r="AF328" s="361"/>
      <c r="AG328" s="361"/>
      <c r="AH328" s="361"/>
      <c r="AI328" s="361"/>
      <c r="AJ328" s="361"/>
      <c r="AK328" s="361"/>
      <c r="AL328" s="436"/>
    </row>
    <row r="329" spans="1:38" ht="15.75" customHeight="1">
      <c r="A329" s="437" t="s">
        <v>4</v>
      </c>
      <c r="B329" s="438"/>
      <c r="C329" s="431"/>
      <c r="D329" s="432"/>
      <c r="E329" s="432"/>
      <c r="F329" s="432"/>
      <c r="G329" s="432"/>
      <c r="H329" s="432"/>
      <c r="I329" s="432"/>
      <c r="J329" s="432"/>
      <c r="K329" s="432"/>
      <c r="L329" s="432"/>
      <c r="M329" s="432"/>
      <c r="N329" s="432"/>
      <c r="O329" s="432"/>
      <c r="P329" s="432"/>
      <c r="Q329" s="432"/>
      <c r="R329" s="432"/>
      <c r="S329" s="432"/>
      <c r="T329" s="432"/>
      <c r="U329" s="432"/>
      <c r="V329" s="432"/>
      <c r="W329" s="433"/>
      <c r="X329" s="433"/>
      <c r="Y329" s="433"/>
      <c r="Z329" s="434"/>
      <c r="AA329" s="439"/>
      <c r="AB329" s="364"/>
      <c r="AC329" s="364"/>
      <c r="AD329" s="364"/>
      <c r="AE329" s="364"/>
      <c r="AF329" s="364"/>
      <c r="AG329" s="364"/>
      <c r="AH329" s="364"/>
      <c r="AI329" s="364"/>
      <c r="AJ329" s="364"/>
      <c r="AK329" s="364"/>
      <c r="AL329" s="440"/>
    </row>
    <row r="330" spans="1:38" ht="34.5">
      <c r="A330" s="337" t="s">
        <v>235</v>
      </c>
      <c r="B330" s="338"/>
      <c r="C330" s="32" t="s">
        <v>189</v>
      </c>
      <c r="D330" s="26"/>
      <c r="E330" s="26"/>
      <c r="F330" s="26"/>
      <c r="G330" s="26"/>
      <c r="H330" s="33" t="s">
        <v>204</v>
      </c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7"/>
      <c r="X330" s="27"/>
      <c r="Y330" s="27"/>
      <c r="Z330" s="27"/>
      <c r="AA330" s="25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30"/>
    </row>
    <row r="331" spans="1:38" ht="15.75">
      <c r="A331" s="136"/>
      <c r="B331" s="137"/>
      <c r="C331" s="32" t="s">
        <v>9</v>
      </c>
      <c r="D331" s="29"/>
      <c r="E331" s="29"/>
      <c r="F331" s="29"/>
      <c r="G331" s="29"/>
      <c r="H331" s="33" t="s">
        <v>203</v>
      </c>
      <c r="I331" s="34"/>
      <c r="J331" s="29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2"/>
      <c r="V331" s="32"/>
      <c r="W331" s="34"/>
      <c r="X331" s="32"/>
      <c r="Y331" s="32"/>
      <c r="Z331" s="32"/>
      <c r="AA331" s="422"/>
      <c r="AB331" s="423"/>
      <c r="AC331" s="423"/>
      <c r="AD331" s="423"/>
      <c r="AE331" s="423"/>
      <c r="AF331" s="423"/>
      <c r="AG331" s="423"/>
      <c r="AH331" s="423"/>
      <c r="AI331" s="423"/>
      <c r="AJ331" s="423"/>
      <c r="AK331" s="423"/>
      <c r="AL331" s="424"/>
    </row>
    <row r="332" spans="1:38" ht="15.75">
      <c r="A332" s="414" t="s">
        <v>182</v>
      </c>
      <c r="B332" s="421"/>
      <c r="C332" s="32" t="s">
        <v>10</v>
      </c>
      <c r="D332" s="29"/>
      <c r="E332" s="29"/>
      <c r="F332" s="32"/>
      <c r="G332" s="32"/>
      <c r="H332" s="33" t="s">
        <v>143</v>
      </c>
      <c r="I332" s="34"/>
      <c r="J332" s="33"/>
      <c r="K332" s="33"/>
      <c r="L332" s="36"/>
      <c r="M332" s="29"/>
      <c r="N332" s="33"/>
      <c r="O332" s="33"/>
      <c r="P332" s="33"/>
      <c r="Q332" s="33"/>
      <c r="R332" s="33"/>
      <c r="S332" s="33"/>
      <c r="T332" s="33"/>
      <c r="U332" s="32"/>
      <c r="V332" s="32"/>
      <c r="W332" s="34"/>
      <c r="X332" s="35"/>
      <c r="Y332" s="35"/>
      <c r="Z332" s="35"/>
      <c r="AA332" s="422" t="s">
        <v>15</v>
      </c>
      <c r="AB332" s="423"/>
      <c r="AC332" s="423"/>
      <c r="AD332" s="423"/>
      <c r="AE332" s="423"/>
      <c r="AF332" s="423"/>
      <c r="AG332" s="423"/>
      <c r="AH332" s="423"/>
      <c r="AI332" s="423"/>
      <c r="AJ332" s="423"/>
      <c r="AK332" s="423"/>
      <c r="AL332" s="424"/>
    </row>
    <row r="333" spans="1:38" ht="15.75">
      <c r="A333" s="414" t="s">
        <v>183</v>
      </c>
      <c r="B333" s="421"/>
      <c r="C333" s="32" t="s">
        <v>11</v>
      </c>
      <c r="D333" s="32"/>
      <c r="E333" s="32"/>
      <c r="F333" s="32"/>
      <c r="G333" s="32"/>
      <c r="H333" s="33" t="s">
        <v>5</v>
      </c>
      <c r="I333" s="34"/>
      <c r="J333" s="33"/>
      <c r="K333" s="33"/>
      <c r="L333" s="33"/>
      <c r="M333" s="29"/>
      <c r="N333" s="33"/>
      <c r="O333" s="33"/>
      <c r="P333" s="33"/>
      <c r="Q333" s="33"/>
      <c r="R333" s="33"/>
      <c r="S333" s="33"/>
      <c r="T333" s="33"/>
      <c r="U333" s="32"/>
      <c r="V333" s="32"/>
      <c r="W333" s="34"/>
      <c r="X333" s="35"/>
      <c r="Y333" s="35"/>
      <c r="Z333" s="35"/>
      <c r="AA333" s="422" t="s">
        <v>8</v>
      </c>
      <c r="AB333" s="423"/>
      <c r="AC333" s="423"/>
      <c r="AD333" s="423"/>
      <c r="AE333" s="423"/>
      <c r="AF333" s="423"/>
      <c r="AG333" s="423"/>
      <c r="AH333" s="423"/>
      <c r="AI333" s="423"/>
      <c r="AJ333" s="423"/>
      <c r="AK333" s="423"/>
      <c r="AL333" s="424"/>
    </row>
    <row r="334" spans="1:38" ht="15.75">
      <c r="A334" s="414" t="s">
        <v>184</v>
      </c>
      <c r="B334" s="415"/>
      <c r="C334" s="37" t="s">
        <v>12</v>
      </c>
      <c r="D334" s="32"/>
      <c r="E334" s="32"/>
      <c r="F334" s="32"/>
      <c r="G334" s="32"/>
      <c r="H334" s="33"/>
      <c r="I334" s="34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2"/>
      <c r="V334" s="32"/>
      <c r="W334" s="34"/>
      <c r="X334" s="32"/>
      <c r="Y334" s="32"/>
      <c r="Z334" s="32"/>
      <c r="AA334" s="140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141"/>
    </row>
    <row r="335" spans="1:38" ht="15.75">
      <c r="A335" s="4"/>
      <c r="B335" s="5"/>
      <c r="C335" s="37"/>
      <c r="D335" s="32"/>
      <c r="E335" s="32"/>
      <c r="F335" s="32"/>
      <c r="G335" s="32"/>
      <c r="H335" s="33"/>
      <c r="I335" s="34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2"/>
      <c r="V335" s="32"/>
      <c r="W335" s="34"/>
      <c r="X335" s="32"/>
      <c r="Y335" s="32"/>
      <c r="Z335" s="32"/>
      <c r="AA335" s="135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138"/>
    </row>
    <row r="336" spans="1:38" ht="15.75">
      <c r="A336" s="4"/>
      <c r="B336" s="5"/>
      <c r="C336" s="37"/>
      <c r="D336" s="32"/>
      <c r="E336" s="32"/>
      <c r="F336" s="32"/>
      <c r="G336" s="32"/>
      <c r="H336" s="33"/>
      <c r="I336" s="34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2"/>
      <c r="V336" s="32"/>
      <c r="W336" s="34"/>
      <c r="X336" s="32"/>
      <c r="Y336" s="32"/>
      <c r="Z336" s="32"/>
      <c r="AA336" s="135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138"/>
    </row>
    <row r="337" spans="1:38" ht="15.75">
      <c r="A337" s="4"/>
      <c r="B337" s="5"/>
      <c r="C337" s="37"/>
      <c r="D337" s="32"/>
      <c r="E337" s="32"/>
      <c r="F337" s="32"/>
      <c r="G337" s="32"/>
      <c r="H337" s="139" t="s">
        <v>144</v>
      </c>
      <c r="I337" s="34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2"/>
      <c r="V337" s="32"/>
      <c r="W337" s="34"/>
      <c r="X337" s="32"/>
      <c r="Y337" s="32"/>
      <c r="Z337" s="32"/>
      <c r="AA337" s="135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138"/>
    </row>
    <row r="338" spans="1:38" ht="16.5" thickBot="1">
      <c r="A338" s="416"/>
      <c r="B338" s="417"/>
      <c r="C338" s="39"/>
      <c r="D338" s="40"/>
      <c r="E338" s="40"/>
      <c r="F338" s="40"/>
      <c r="G338" s="40"/>
      <c r="H338" s="40"/>
      <c r="I338" s="40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2"/>
      <c r="V338" s="42"/>
      <c r="W338" s="40"/>
      <c r="X338" s="38"/>
      <c r="Y338" s="38"/>
      <c r="Z338" s="38"/>
      <c r="AA338" s="418" t="s">
        <v>17</v>
      </c>
      <c r="AB338" s="419"/>
      <c r="AC338" s="419"/>
      <c r="AD338" s="419"/>
      <c r="AE338" s="419"/>
      <c r="AF338" s="419"/>
      <c r="AG338" s="419"/>
      <c r="AH338" s="419"/>
      <c r="AI338" s="419"/>
      <c r="AJ338" s="419"/>
      <c r="AK338" s="419"/>
      <c r="AL338" s="420"/>
    </row>
    <row r="339" spans="1:38" ht="15" thickBot="1">
      <c r="A339" s="124"/>
      <c r="B339" s="46"/>
      <c r="C339" s="125"/>
      <c r="D339" s="27"/>
      <c r="E339" s="27"/>
      <c r="F339" s="27"/>
      <c r="G339" s="27"/>
      <c r="H339" s="27"/>
      <c r="I339" s="27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93"/>
      <c r="V339" s="93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27"/>
      <c r="AL339" s="28"/>
    </row>
    <row r="340" spans="1:38" ht="12.75">
      <c r="A340" s="397" t="s">
        <v>191</v>
      </c>
      <c r="B340" s="400" t="s">
        <v>19</v>
      </c>
      <c r="C340" s="403" t="s">
        <v>20</v>
      </c>
      <c r="D340" s="404"/>
      <c r="E340" s="405"/>
      <c r="F340" s="409" t="s">
        <v>21</v>
      </c>
      <c r="G340" s="328"/>
      <c r="H340" s="328"/>
      <c r="I340" s="328"/>
      <c r="J340" s="328"/>
      <c r="K340" s="347" t="s">
        <v>193</v>
      </c>
      <c r="L340" s="328"/>
      <c r="M340" s="328"/>
      <c r="N340" s="328"/>
      <c r="O340" s="328"/>
      <c r="P340" s="328"/>
      <c r="Q340" s="328"/>
      <c r="R340" s="328"/>
      <c r="S340" s="328"/>
      <c r="T340" s="328"/>
      <c r="U340" s="328"/>
      <c r="V340" s="328"/>
      <c r="W340" s="328"/>
      <c r="X340" s="328"/>
      <c r="Y340" s="328"/>
      <c r="Z340" s="328"/>
      <c r="AA340" s="328"/>
      <c r="AB340" s="328"/>
      <c r="AC340" s="328"/>
      <c r="AD340" s="328"/>
      <c r="AE340" s="328"/>
      <c r="AF340" s="328"/>
      <c r="AG340" s="328"/>
      <c r="AH340" s="328"/>
      <c r="AI340" s="328"/>
      <c r="AJ340" s="328"/>
      <c r="AK340" s="328"/>
      <c r="AL340" s="329"/>
    </row>
    <row r="341" spans="1:38" ht="12.75">
      <c r="A341" s="398"/>
      <c r="B341" s="401"/>
      <c r="C341" s="406"/>
      <c r="D341" s="407"/>
      <c r="E341" s="408"/>
      <c r="F341" s="330" t="s">
        <v>23</v>
      </c>
      <c r="G341" s="375" t="s">
        <v>24</v>
      </c>
      <c r="H341" s="375"/>
      <c r="I341" s="375"/>
      <c r="J341" s="351"/>
      <c r="K341" s="348" t="s">
        <v>196</v>
      </c>
      <c r="L341" s="349"/>
      <c r="M341" s="349"/>
      <c r="N341" s="350"/>
      <c r="O341" s="348" t="s">
        <v>197</v>
      </c>
      <c r="P341" s="349"/>
      <c r="Q341" s="349"/>
      <c r="R341" s="350"/>
      <c r="S341" s="348" t="s">
        <v>198</v>
      </c>
      <c r="T341" s="349"/>
      <c r="U341" s="349"/>
      <c r="V341" s="350"/>
      <c r="W341" s="348" t="s">
        <v>199</v>
      </c>
      <c r="X341" s="349"/>
      <c r="Y341" s="349"/>
      <c r="Z341" s="350"/>
      <c r="AA341" s="348" t="s">
        <v>200</v>
      </c>
      <c r="AB341" s="349"/>
      <c r="AC341" s="349"/>
      <c r="AD341" s="350"/>
      <c r="AE341" s="348" t="s">
        <v>201</v>
      </c>
      <c r="AF341" s="349"/>
      <c r="AG341" s="349"/>
      <c r="AH341" s="350"/>
      <c r="AI341" s="348" t="s">
        <v>202</v>
      </c>
      <c r="AJ341" s="349"/>
      <c r="AK341" s="349"/>
      <c r="AL341" s="350"/>
    </row>
    <row r="342" spans="1:38" ht="12.75">
      <c r="A342" s="398"/>
      <c r="B342" s="401"/>
      <c r="C342" s="356" t="s">
        <v>25</v>
      </c>
      <c r="D342" s="410" t="s">
        <v>26</v>
      </c>
      <c r="E342" s="345" t="s">
        <v>27</v>
      </c>
      <c r="F342" s="413"/>
      <c r="G342" s="375" t="s">
        <v>28</v>
      </c>
      <c r="H342" s="375" t="s">
        <v>29</v>
      </c>
      <c r="I342" s="375" t="s">
        <v>30</v>
      </c>
      <c r="J342" s="351" t="s">
        <v>31</v>
      </c>
      <c r="K342" s="394" t="s">
        <v>221</v>
      </c>
      <c r="L342" s="395"/>
      <c r="M342" s="395"/>
      <c r="N342" s="395"/>
      <c r="O342" s="395"/>
      <c r="P342" s="395"/>
      <c r="Q342" s="395"/>
      <c r="R342" s="395"/>
      <c r="S342" s="395"/>
      <c r="T342" s="395"/>
      <c r="U342" s="395"/>
      <c r="V342" s="395"/>
      <c r="W342" s="395"/>
      <c r="X342" s="395"/>
      <c r="Y342" s="395"/>
      <c r="Z342" s="395"/>
      <c r="AA342" s="395"/>
      <c r="AB342" s="395"/>
      <c r="AC342" s="395"/>
      <c r="AD342" s="395"/>
      <c r="AE342" s="395"/>
      <c r="AF342" s="395"/>
      <c r="AG342" s="395"/>
      <c r="AH342" s="395"/>
      <c r="AI342" s="395"/>
      <c r="AJ342" s="395"/>
      <c r="AK342" s="395"/>
      <c r="AL342" s="396"/>
    </row>
    <row r="343" spans="1:38" ht="12.75">
      <c r="A343" s="398"/>
      <c r="B343" s="401"/>
      <c r="C343" s="356"/>
      <c r="D343" s="411"/>
      <c r="E343" s="359"/>
      <c r="F343" s="413"/>
      <c r="G343" s="375"/>
      <c r="H343" s="375"/>
      <c r="I343" s="375"/>
      <c r="J343" s="351"/>
      <c r="K343" s="330" t="s">
        <v>28</v>
      </c>
      <c r="L343" s="332" t="s">
        <v>29</v>
      </c>
      <c r="M343" s="343" t="s">
        <v>32</v>
      </c>
      <c r="N343" s="345" t="s">
        <v>33</v>
      </c>
      <c r="O343" s="330" t="s">
        <v>28</v>
      </c>
      <c r="P343" s="332" t="s">
        <v>29</v>
      </c>
      <c r="Q343" s="343" t="s">
        <v>32</v>
      </c>
      <c r="R343" s="345" t="s">
        <v>33</v>
      </c>
      <c r="S343" s="330" t="s">
        <v>28</v>
      </c>
      <c r="T343" s="332" t="s">
        <v>29</v>
      </c>
      <c r="U343" s="343" t="s">
        <v>32</v>
      </c>
      <c r="V343" s="345" t="s">
        <v>33</v>
      </c>
      <c r="W343" s="330" t="s">
        <v>28</v>
      </c>
      <c r="X343" s="332" t="s">
        <v>29</v>
      </c>
      <c r="Y343" s="343" t="s">
        <v>32</v>
      </c>
      <c r="Z343" s="345" t="s">
        <v>33</v>
      </c>
      <c r="AA343" s="330" t="s">
        <v>28</v>
      </c>
      <c r="AB343" s="332" t="s">
        <v>29</v>
      </c>
      <c r="AC343" s="343" t="s">
        <v>32</v>
      </c>
      <c r="AD343" s="345" t="s">
        <v>33</v>
      </c>
      <c r="AE343" s="330" t="s">
        <v>28</v>
      </c>
      <c r="AF343" s="332" t="s">
        <v>29</v>
      </c>
      <c r="AG343" s="343" t="s">
        <v>32</v>
      </c>
      <c r="AH343" s="345" t="s">
        <v>33</v>
      </c>
      <c r="AI343" s="330" t="s">
        <v>28</v>
      </c>
      <c r="AJ343" s="332" t="s">
        <v>29</v>
      </c>
      <c r="AK343" s="343" t="s">
        <v>32</v>
      </c>
      <c r="AL343" s="345" t="s">
        <v>33</v>
      </c>
    </row>
    <row r="344" spans="1:38" ht="13.5" thickBot="1">
      <c r="A344" s="399"/>
      <c r="B344" s="402"/>
      <c r="C344" s="357"/>
      <c r="D344" s="412"/>
      <c r="E344" s="346"/>
      <c r="F344" s="331"/>
      <c r="G344" s="376"/>
      <c r="H344" s="376"/>
      <c r="I344" s="376"/>
      <c r="J344" s="352"/>
      <c r="K344" s="331"/>
      <c r="L344" s="333"/>
      <c r="M344" s="344"/>
      <c r="N344" s="346"/>
      <c r="O344" s="331"/>
      <c r="P344" s="333"/>
      <c r="Q344" s="344"/>
      <c r="R344" s="346"/>
      <c r="S344" s="331"/>
      <c r="T344" s="333"/>
      <c r="U344" s="344"/>
      <c r="V344" s="346"/>
      <c r="W344" s="331"/>
      <c r="X344" s="333"/>
      <c r="Y344" s="344"/>
      <c r="Z344" s="346"/>
      <c r="AA344" s="331"/>
      <c r="AB344" s="333"/>
      <c r="AC344" s="344"/>
      <c r="AD344" s="346"/>
      <c r="AE344" s="331"/>
      <c r="AF344" s="333"/>
      <c r="AG344" s="344"/>
      <c r="AH344" s="346"/>
      <c r="AI344" s="331"/>
      <c r="AJ344" s="333"/>
      <c r="AK344" s="344"/>
      <c r="AL344" s="346"/>
    </row>
    <row r="345" spans="1:38" ht="16.5" thickBot="1">
      <c r="A345" s="47" t="s">
        <v>220</v>
      </c>
      <c r="B345" s="160" t="s">
        <v>98</v>
      </c>
      <c r="C345" s="392"/>
      <c r="D345" s="392"/>
      <c r="E345" s="132"/>
      <c r="F345" s="132"/>
      <c r="G345" s="392"/>
      <c r="H345" s="392"/>
      <c r="I345" s="392"/>
      <c r="J345" s="392"/>
      <c r="K345" s="392"/>
      <c r="L345" s="392"/>
      <c r="M345" s="392"/>
      <c r="N345" s="392"/>
      <c r="O345" s="392"/>
      <c r="P345" s="392"/>
      <c r="Q345" s="392"/>
      <c r="R345" s="392"/>
      <c r="S345" s="392"/>
      <c r="T345" s="392"/>
      <c r="U345" s="392"/>
      <c r="V345" s="392"/>
      <c r="W345" s="392"/>
      <c r="X345" s="392"/>
      <c r="Y345" s="392"/>
      <c r="Z345" s="392"/>
      <c r="AA345" s="392"/>
      <c r="AB345" s="392"/>
      <c r="AC345" s="392"/>
      <c r="AD345" s="392"/>
      <c r="AE345" s="392"/>
      <c r="AF345" s="392"/>
      <c r="AG345" s="392"/>
      <c r="AH345" s="392"/>
      <c r="AI345" s="392"/>
      <c r="AJ345" s="392"/>
      <c r="AK345" s="392"/>
      <c r="AL345" s="393"/>
    </row>
    <row r="346" spans="1:38" ht="15.75">
      <c r="A346" s="51" t="s">
        <v>35</v>
      </c>
      <c r="B346" s="217" t="s">
        <v>133</v>
      </c>
      <c r="C346" s="218">
        <v>1</v>
      </c>
      <c r="D346" s="159">
        <v>2</v>
      </c>
      <c r="E346" s="319">
        <v>7</v>
      </c>
      <c r="F346" s="59">
        <f aca="true" t="shared" si="32" ref="F346:F354">SUM(G346:J346)</f>
        <v>75</v>
      </c>
      <c r="G346" s="148">
        <f>IF(15*SUM(K346,O346,S346,W346,AA346,AE346,AI346)=0,"",15*SUM(K346,O346,S346,W346,AA346,AE346,AI346))</f>
        <v>30</v>
      </c>
      <c r="H346" s="148">
        <f aca="true" t="shared" si="33" ref="H346:H354">IF(15*SUM(L346,P346,T346,X346,AB346,AF346,AJ346)=0,"",15*SUM(L346,P346,T346,X346,AB346,AF346,AJ346))</f>
      </c>
      <c r="I346" s="148">
        <f aca="true" t="shared" si="34" ref="I346:J354">IF(15*SUM(M346,Q346,U346,Y346,AC346,AG346,AK346)=0,"",15*SUM(M346,Q346,U346,Y346,AC346,AG346,AK346))</f>
        <v>30</v>
      </c>
      <c r="J346" s="148">
        <f t="shared" si="34"/>
        <v>15</v>
      </c>
      <c r="K346" s="220"/>
      <c r="L346" s="221"/>
      <c r="M346" s="221"/>
      <c r="N346" s="222"/>
      <c r="O346" s="220"/>
      <c r="P346" s="221"/>
      <c r="Q346" s="221"/>
      <c r="R346" s="222"/>
      <c r="S346" s="220"/>
      <c r="T346" s="221"/>
      <c r="U346" s="221"/>
      <c r="V346" s="222"/>
      <c r="W346" s="220"/>
      <c r="X346" s="221"/>
      <c r="Y346" s="221"/>
      <c r="Z346" s="222"/>
      <c r="AA346" s="220"/>
      <c r="AB346" s="221"/>
      <c r="AC346" s="221"/>
      <c r="AD346" s="222"/>
      <c r="AE346" s="223">
        <v>2</v>
      </c>
      <c r="AF346" s="56"/>
      <c r="AG346" s="56">
        <v>2</v>
      </c>
      <c r="AH346" s="222">
        <v>1</v>
      </c>
      <c r="AI346" s="220"/>
      <c r="AJ346" s="221"/>
      <c r="AK346" s="221"/>
      <c r="AL346" s="222"/>
    </row>
    <row r="347" spans="1:38" ht="15.75">
      <c r="A347" s="57" t="s">
        <v>36</v>
      </c>
      <c r="B347" s="224" t="s">
        <v>134</v>
      </c>
      <c r="C347" s="218"/>
      <c r="D347" s="159">
        <v>2</v>
      </c>
      <c r="E347" s="319">
        <v>5</v>
      </c>
      <c r="F347" s="59">
        <f t="shared" si="32"/>
        <v>45</v>
      </c>
      <c r="G347" s="148">
        <f aca="true" t="shared" si="35" ref="G347:G354">IF(15*SUM(K347,O347,S347,W347,AA347,AE347,AI347)=0,"",15*SUM(K347,O347,S347,W347,AA347,AE347,AI347))</f>
        <v>30</v>
      </c>
      <c r="H347" s="148">
        <f t="shared" si="33"/>
      </c>
      <c r="I347" s="148">
        <f t="shared" si="34"/>
        <v>15</v>
      </c>
      <c r="J347" s="148">
        <f t="shared" si="34"/>
      </c>
      <c r="K347" s="225"/>
      <c r="L347" s="56"/>
      <c r="M347" s="56"/>
      <c r="N347" s="58"/>
      <c r="O347" s="225"/>
      <c r="P347" s="56"/>
      <c r="Q347" s="56"/>
      <c r="R347" s="58"/>
      <c r="S347" s="225"/>
      <c r="T347" s="56"/>
      <c r="U347" s="56"/>
      <c r="V347" s="58"/>
      <c r="W347" s="225"/>
      <c r="X347" s="56"/>
      <c r="Y347" s="56"/>
      <c r="Z347" s="58"/>
      <c r="AA347" s="225">
        <v>2</v>
      </c>
      <c r="AB347" s="56"/>
      <c r="AC347" s="56">
        <v>1</v>
      </c>
      <c r="AD347" s="58"/>
      <c r="AE347" s="225"/>
      <c r="AF347" s="56"/>
      <c r="AG347" s="56"/>
      <c r="AH347" s="58"/>
      <c r="AI347" s="225"/>
      <c r="AJ347" s="56"/>
      <c r="AK347" s="56"/>
      <c r="AL347" s="58"/>
    </row>
    <row r="348" spans="1:38" ht="15.75">
      <c r="A348" s="57" t="s">
        <v>38</v>
      </c>
      <c r="B348" s="226" t="s">
        <v>135</v>
      </c>
      <c r="C348" s="218">
        <v>1</v>
      </c>
      <c r="D348" s="159">
        <v>2</v>
      </c>
      <c r="E348" s="219">
        <v>5</v>
      </c>
      <c r="F348" s="59">
        <f t="shared" si="32"/>
        <v>60</v>
      </c>
      <c r="G348" s="148">
        <f t="shared" si="35"/>
        <v>30</v>
      </c>
      <c r="H348" s="148">
        <f t="shared" si="33"/>
        <v>15</v>
      </c>
      <c r="I348" s="148">
        <f t="shared" si="34"/>
      </c>
      <c r="J348" s="148">
        <f t="shared" si="34"/>
        <v>15</v>
      </c>
      <c r="K348" s="225"/>
      <c r="L348" s="56"/>
      <c r="M348" s="56"/>
      <c r="N348" s="58"/>
      <c r="O348" s="225"/>
      <c r="P348" s="56"/>
      <c r="Q348" s="56"/>
      <c r="R348" s="58"/>
      <c r="S348" s="225"/>
      <c r="T348" s="56"/>
      <c r="U348" s="56"/>
      <c r="V348" s="58"/>
      <c r="W348" s="225"/>
      <c r="X348" s="56"/>
      <c r="Y348" s="56"/>
      <c r="Z348" s="58"/>
      <c r="AA348" s="225"/>
      <c r="AB348" s="56"/>
      <c r="AC348" s="56"/>
      <c r="AD348" s="58"/>
      <c r="AE348" s="225"/>
      <c r="AF348" s="56"/>
      <c r="AG348" s="56"/>
      <c r="AH348" s="58"/>
      <c r="AI348" s="227">
        <v>2</v>
      </c>
      <c r="AJ348" s="56">
        <v>1</v>
      </c>
      <c r="AK348" s="56"/>
      <c r="AL348" s="58">
        <v>1</v>
      </c>
    </row>
    <row r="349" spans="1:38" ht="15.75">
      <c r="A349" s="57" t="s">
        <v>40</v>
      </c>
      <c r="B349" s="226" t="s">
        <v>103</v>
      </c>
      <c r="C349" s="218"/>
      <c r="D349" s="159">
        <v>3</v>
      </c>
      <c r="E349" s="219">
        <v>7</v>
      </c>
      <c r="F349" s="59">
        <f t="shared" si="32"/>
        <v>75</v>
      </c>
      <c r="G349" s="148">
        <f t="shared" si="35"/>
        <v>30</v>
      </c>
      <c r="H349" s="148">
        <f t="shared" si="33"/>
      </c>
      <c r="I349" s="148">
        <f t="shared" si="34"/>
        <v>15</v>
      </c>
      <c r="J349" s="148">
        <f t="shared" si="34"/>
        <v>30</v>
      </c>
      <c r="K349" s="225"/>
      <c r="L349" s="56"/>
      <c r="M349" s="56"/>
      <c r="N349" s="58"/>
      <c r="O349" s="225"/>
      <c r="P349" s="56"/>
      <c r="Q349" s="56"/>
      <c r="R349" s="58"/>
      <c r="S349" s="225"/>
      <c r="T349" s="56"/>
      <c r="U349" s="56"/>
      <c r="V349" s="58"/>
      <c r="W349" s="225"/>
      <c r="X349" s="56"/>
      <c r="Y349" s="56"/>
      <c r="Z349" s="58"/>
      <c r="AA349" s="225"/>
      <c r="AB349" s="56"/>
      <c r="AC349" s="56"/>
      <c r="AD349" s="58"/>
      <c r="AE349" s="225">
        <v>2</v>
      </c>
      <c r="AF349" s="56"/>
      <c r="AG349" s="56">
        <v>1</v>
      </c>
      <c r="AH349" s="58">
        <v>2</v>
      </c>
      <c r="AI349" s="225"/>
      <c r="AJ349" s="56"/>
      <c r="AK349" s="56"/>
      <c r="AL349" s="58"/>
    </row>
    <row r="350" spans="1:38" ht="15.75">
      <c r="A350" s="57" t="s">
        <v>41</v>
      </c>
      <c r="B350" s="224" t="s">
        <v>136</v>
      </c>
      <c r="C350" s="218"/>
      <c r="D350" s="159">
        <v>3</v>
      </c>
      <c r="E350" s="319">
        <v>6</v>
      </c>
      <c r="F350" s="59">
        <f t="shared" si="32"/>
        <v>75</v>
      </c>
      <c r="G350" s="148">
        <f t="shared" si="35"/>
        <v>30</v>
      </c>
      <c r="H350" s="148">
        <f t="shared" si="33"/>
      </c>
      <c r="I350" s="148">
        <f t="shared" si="34"/>
        <v>30</v>
      </c>
      <c r="J350" s="148">
        <f t="shared" si="34"/>
        <v>15</v>
      </c>
      <c r="K350" s="225"/>
      <c r="L350" s="56"/>
      <c r="M350" s="56"/>
      <c r="N350" s="58"/>
      <c r="O350" s="225"/>
      <c r="P350" s="56"/>
      <c r="Q350" s="56"/>
      <c r="R350" s="58"/>
      <c r="S350" s="225"/>
      <c r="T350" s="56"/>
      <c r="U350" s="56"/>
      <c r="V350" s="58"/>
      <c r="W350" s="225"/>
      <c r="X350" s="56"/>
      <c r="Y350" s="56"/>
      <c r="Z350" s="58"/>
      <c r="AA350" s="225">
        <v>2</v>
      </c>
      <c r="AB350" s="56"/>
      <c r="AC350" s="56">
        <v>2</v>
      </c>
      <c r="AD350" s="58">
        <v>1</v>
      </c>
      <c r="AE350" s="225"/>
      <c r="AF350" s="56"/>
      <c r="AG350" s="56"/>
      <c r="AH350" s="58"/>
      <c r="AI350" s="225"/>
      <c r="AJ350" s="56"/>
      <c r="AK350" s="56"/>
      <c r="AL350" s="58"/>
    </row>
    <row r="351" spans="1:38" ht="15.75">
      <c r="A351" s="57" t="s">
        <v>43</v>
      </c>
      <c r="B351" s="224" t="s">
        <v>137</v>
      </c>
      <c r="C351" s="218"/>
      <c r="D351" s="159">
        <v>3</v>
      </c>
      <c r="E351" s="219">
        <v>6</v>
      </c>
      <c r="F351" s="59">
        <f t="shared" si="32"/>
        <v>75</v>
      </c>
      <c r="G351" s="148">
        <f t="shared" si="35"/>
        <v>30</v>
      </c>
      <c r="H351" s="148">
        <f t="shared" si="33"/>
      </c>
      <c r="I351" s="148">
        <f t="shared" si="34"/>
        <v>30</v>
      </c>
      <c r="J351" s="148">
        <f t="shared" si="34"/>
        <v>15</v>
      </c>
      <c r="K351" s="225"/>
      <c r="L351" s="56"/>
      <c r="M351" s="56"/>
      <c r="N351" s="58"/>
      <c r="O351" s="225"/>
      <c r="P351" s="56"/>
      <c r="Q351" s="56"/>
      <c r="R351" s="58"/>
      <c r="S351" s="225"/>
      <c r="T351" s="56"/>
      <c r="U351" s="56"/>
      <c r="V351" s="58"/>
      <c r="W351" s="225"/>
      <c r="X351" s="56"/>
      <c r="Y351" s="56"/>
      <c r="Z351" s="58"/>
      <c r="AA351" s="225">
        <v>2</v>
      </c>
      <c r="AB351" s="56"/>
      <c r="AC351" s="56">
        <v>2</v>
      </c>
      <c r="AD351" s="58">
        <v>1</v>
      </c>
      <c r="AE351" s="225"/>
      <c r="AF351" s="56"/>
      <c r="AG351" s="56"/>
      <c r="AH351" s="58"/>
      <c r="AI351" s="225"/>
      <c r="AJ351" s="56"/>
      <c r="AK351" s="56"/>
      <c r="AL351" s="58"/>
    </row>
    <row r="352" spans="1:38" ht="15.75">
      <c r="A352" s="57" t="s">
        <v>158</v>
      </c>
      <c r="B352" s="226" t="s">
        <v>138</v>
      </c>
      <c r="C352" s="218"/>
      <c r="D352" s="159">
        <v>2</v>
      </c>
      <c r="E352" s="219">
        <v>5</v>
      </c>
      <c r="F352" s="59">
        <f t="shared" si="32"/>
        <v>60</v>
      </c>
      <c r="G352" s="148">
        <f t="shared" si="35"/>
        <v>30</v>
      </c>
      <c r="H352" s="148">
        <f t="shared" si="33"/>
        <v>15</v>
      </c>
      <c r="I352" s="148">
        <f t="shared" si="34"/>
      </c>
      <c r="J352" s="148">
        <f t="shared" si="34"/>
        <v>15</v>
      </c>
      <c r="K352" s="225"/>
      <c r="L352" s="56"/>
      <c r="M352" s="56"/>
      <c r="N352" s="58"/>
      <c r="O352" s="225"/>
      <c r="P352" s="56"/>
      <c r="Q352" s="56"/>
      <c r="R352" s="58"/>
      <c r="S352" s="225"/>
      <c r="T352" s="56"/>
      <c r="U352" s="56"/>
      <c r="V352" s="58"/>
      <c r="W352" s="225"/>
      <c r="X352" s="56"/>
      <c r="Y352" s="56"/>
      <c r="Z352" s="58"/>
      <c r="AA352" s="225"/>
      <c r="AB352" s="56"/>
      <c r="AC352" s="56"/>
      <c r="AD352" s="58"/>
      <c r="AE352" s="225"/>
      <c r="AF352" s="56"/>
      <c r="AG352" s="56"/>
      <c r="AH352" s="58"/>
      <c r="AI352" s="225">
        <v>2</v>
      </c>
      <c r="AJ352" s="56">
        <v>1</v>
      </c>
      <c r="AK352" s="56"/>
      <c r="AL352" s="58">
        <v>1</v>
      </c>
    </row>
    <row r="353" spans="1:38" ht="15.75">
      <c r="A353" s="57" t="s">
        <v>159</v>
      </c>
      <c r="B353" s="226" t="s">
        <v>139</v>
      </c>
      <c r="C353" s="218"/>
      <c r="D353" s="159">
        <v>1</v>
      </c>
      <c r="E353" s="219">
        <v>5</v>
      </c>
      <c r="F353" s="59">
        <f t="shared" si="32"/>
        <v>60</v>
      </c>
      <c r="G353" s="148">
        <f t="shared" si="35"/>
        <v>30</v>
      </c>
      <c r="H353" s="148">
        <f t="shared" si="33"/>
        <v>30</v>
      </c>
      <c r="I353" s="148">
        <f t="shared" si="34"/>
      </c>
      <c r="J353" s="148">
        <f t="shared" si="34"/>
      </c>
      <c r="K353" s="225"/>
      <c r="L353" s="56"/>
      <c r="M353" s="56"/>
      <c r="N353" s="58"/>
      <c r="O353" s="225"/>
      <c r="P353" s="56"/>
      <c r="Q353" s="56"/>
      <c r="R353" s="58"/>
      <c r="S353" s="225"/>
      <c r="T353" s="56"/>
      <c r="U353" s="56"/>
      <c r="V353" s="58"/>
      <c r="W353" s="225"/>
      <c r="X353" s="56"/>
      <c r="Y353" s="56"/>
      <c r="Z353" s="58"/>
      <c r="AA353" s="225"/>
      <c r="AB353" s="56"/>
      <c r="AC353" s="56"/>
      <c r="AD353" s="58"/>
      <c r="AE353" s="225">
        <v>2</v>
      </c>
      <c r="AF353" s="56">
        <v>2</v>
      </c>
      <c r="AG353" s="56"/>
      <c r="AH353" s="58"/>
      <c r="AI353" s="225"/>
      <c r="AJ353" s="56"/>
      <c r="AK353" s="56"/>
      <c r="AL353" s="58"/>
    </row>
    <row r="354" spans="1:38" ht="15.75">
      <c r="A354" s="57" t="s">
        <v>163</v>
      </c>
      <c r="B354" s="226" t="s">
        <v>110</v>
      </c>
      <c r="C354" s="218"/>
      <c r="D354" s="159">
        <v>2</v>
      </c>
      <c r="E354" s="219">
        <v>4</v>
      </c>
      <c r="F354" s="59">
        <f t="shared" si="32"/>
        <v>30</v>
      </c>
      <c r="G354" s="148">
        <f t="shared" si="35"/>
      </c>
      <c r="H354" s="148">
        <f t="shared" si="33"/>
      </c>
      <c r="I354" s="148">
        <f t="shared" si="34"/>
      </c>
      <c r="J354" s="148">
        <f t="shared" si="34"/>
        <v>30</v>
      </c>
      <c r="K354" s="225"/>
      <c r="L354" s="56"/>
      <c r="M354" s="56"/>
      <c r="N354" s="58"/>
      <c r="O354" s="225"/>
      <c r="P354" s="56"/>
      <c r="Q354" s="56"/>
      <c r="R354" s="58"/>
      <c r="S354" s="225"/>
      <c r="T354" s="56"/>
      <c r="U354" s="56"/>
      <c r="V354" s="58"/>
      <c r="W354" s="225"/>
      <c r="X354" s="56"/>
      <c r="Y354" s="56"/>
      <c r="Z354" s="58"/>
      <c r="AA354" s="225"/>
      <c r="AB354" s="56"/>
      <c r="AC354" s="56"/>
      <c r="AD354" s="58"/>
      <c r="AE354" s="225"/>
      <c r="AF354" s="56"/>
      <c r="AG354" s="56"/>
      <c r="AH354" s="178">
        <v>1</v>
      </c>
      <c r="AI354" s="173"/>
      <c r="AJ354" s="174"/>
      <c r="AK354" s="174"/>
      <c r="AL354" s="178">
        <v>1</v>
      </c>
    </row>
    <row r="355" spans="1:38" ht="16.5" thickBot="1">
      <c r="A355" s="57"/>
      <c r="B355" s="60"/>
      <c r="C355" s="114"/>
      <c r="D355" s="120"/>
      <c r="E355" s="118"/>
      <c r="F355" s="133"/>
      <c r="G355" s="56"/>
      <c r="H355" s="134"/>
      <c r="I355" s="134"/>
      <c r="J355" s="134"/>
      <c r="K355" s="129"/>
      <c r="L355" s="130"/>
      <c r="M355" s="130"/>
      <c r="N355" s="121"/>
      <c r="O355" s="131"/>
      <c r="P355" s="130"/>
      <c r="Q355" s="130"/>
      <c r="R355" s="121"/>
      <c r="S355" s="131"/>
      <c r="T355" s="130"/>
      <c r="U355" s="130"/>
      <c r="V355" s="121"/>
      <c r="W355" s="131"/>
      <c r="X355" s="130"/>
      <c r="Y355" s="130"/>
      <c r="Z355" s="121"/>
      <c r="AA355" s="131"/>
      <c r="AB355" s="130"/>
      <c r="AC355" s="130"/>
      <c r="AD355" s="121"/>
      <c r="AE355" s="131"/>
      <c r="AF355" s="130"/>
      <c r="AG355" s="130"/>
      <c r="AH355" s="121"/>
      <c r="AI355" s="131"/>
      <c r="AJ355" s="130"/>
      <c r="AK355" s="130"/>
      <c r="AL355" s="121"/>
    </row>
    <row r="356" spans="1:38" ht="13.5" thickTop="1">
      <c r="A356" s="65"/>
      <c r="B356" s="380" t="s">
        <v>45</v>
      </c>
      <c r="C356" s="382">
        <f aca="true" t="shared" si="36" ref="C356:AL356">SUM(C346:C355)</f>
        <v>2</v>
      </c>
      <c r="D356" s="386">
        <f t="shared" si="36"/>
        <v>20</v>
      </c>
      <c r="E356" s="388">
        <f t="shared" si="36"/>
        <v>50</v>
      </c>
      <c r="F356" s="384">
        <f t="shared" si="36"/>
        <v>555</v>
      </c>
      <c r="G356" s="386">
        <f t="shared" si="36"/>
        <v>240</v>
      </c>
      <c r="H356" s="386">
        <f t="shared" si="36"/>
        <v>60</v>
      </c>
      <c r="I356" s="386">
        <f t="shared" si="36"/>
        <v>120</v>
      </c>
      <c r="J356" s="388">
        <f t="shared" si="36"/>
        <v>135</v>
      </c>
      <c r="K356" s="66">
        <f t="shared" si="36"/>
        <v>0</v>
      </c>
      <c r="L356" s="67">
        <f t="shared" si="36"/>
        <v>0</v>
      </c>
      <c r="M356" s="67">
        <f t="shared" si="36"/>
        <v>0</v>
      </c>
      <c r="N356" s="69">
        <f t="shared" si="36"/>
        <v>0</v>
      </c>
      <c r="O356" s="66">
        <f t="shared" si="36"/>
        <v>0</v>
      </c>
      <c r="P356" s="67">
        <f t="shared" si="36"/>
        <v>0</v>
      </c>
      <c r="Q356" s="67">
        <f t="shared" si="36"/>
        <v>0</v>
      </c>
      <c r="R356" s="69">
        <f t="shared" si="36"/>
        <v>0</v>
      </c>
      <c r="S356" s="66">
        <f t="shared" si="36"/>
        <v>0</v>
      </c>
      <c r="T356" s="67">
        <f t="shared" si="36"/>
        <v>0</v>
      </c>
      <c r="U356" s="67">
        <f t="shared" si="36"/>
        <v>0</v>
      </c>
      <c r="V356" s="69">
        <f t="shared" si="36"/>
        <v>0</v>
      </c>
      <c r="W356" s="66">
        <f t="shared" si="36"/>
        <v>0</v>
      </c>
      <c r="X356" s="67">
        <f t="shared" si="36"/>
        <v>0</v>
      </c>
      <c r="Y356" s="67">
        <f t="shared" si="36"/>
        <v>0</v>
      </c>
      <c r="Z356" s="69">
        <f t="shared" si="36"/>
        <v>0</v>
      </c>
      <c r="AA356" s="66">
        <f t="shared" si="36"/>
        <v>6</v>
      </c>
      <c r="AB356" s="67">
        <f t="shared" si="36"/>
        <v>0</v>
      </c>
      <c r="AC356" s="67">
        <f t="shared" si="36"/>
        <v>5</v>
      </c>
      <c r="AD356" s="69">
        <f t="shared" si="36"/>
        <v>2</v>
      </c>
      <c r="AE356" s="66">
        <f t="shared" si="36"/>
        <v>6</v>
      </c>
      <c r="AF356" s="67">
        <f t="shared" si="36"/>
        <v>2</v>
      </c>
      <c r="AG356" s="67">
        <f t="shared" si="36"/>
        <v>3</v>
      </c>
      <c r="AH356" s="69">
        <f t="shared" si="36"/>
        <v>4</v>
      </c>
      <c r="AI356" s="66">
        <f t="shared" si="36"/>
        <v>4</v>
      </c>
      <c r="AJ356" s="67">
        <f t="shared" si="36"/>
        <v>2</v>
      </c>
      <c r="AK356" s="67">
        <f t="shared" si="36"/>
        <v>0</v>
      </c>
      <c r="AL356" s="69">
        <f t="shared" si="36"/>
        <v>3</v>
      </c>
    </row>
    <row r="357" spans="1:40" ht="13.5" thickBot="1">
      <c r="A357" s="71"/>
      <c r="B357" s="381"/>
      <c r="C357" s="383"/>
      <c r="D357" s="390"/>
      <c r="E357" s="391"/>
      <c r="F357" s="385"/>
      <c r="G357" s="387"/>
      <c r="H357" s="387"/>
      <c r="I357" s="387"/>
      <c r="J357" s="389"/>
      <c r="K357" s="377">
        <f>SUM(K356:N356)</f>
        <v>0</v>
      </c>
      <c r="L357" s="378"/>
      <c r="M357" s="378"/>
      <c r="N357" s="379"/>
      <c r="O357" s="377">
        <f>SUM(O356:R356)</f>
        <v>0</v>
      </c>
      <c r="P357" s="378"/>
      <c r="Q357" s="378"/>
      <c r="R357" s="379"/>
      <c r="S357" s="377">
        <f>SUM(S356:V356)</f>
        <v>0</v>
      </c>
      <c r="T357" s="378"/>
      <c r="U357" s="378"/>
      <c r="V357" s="379"/>
      <c r="W357" s="377">
        <f>SUM(W356:Z356)</f>
        <v>0</v>
      </c>
      <c r="X357" s="378"/>
      <c r="Y357" s="378"/>
      <c r="Z357" s="379"/>
      <c r="AA357" s="377">
        <f>SUM(AA356:AD356)</f>
        <v>13</v>
      </c>
      <c r="AB357" s="378"/>
      <c r="AC357" s="378"/>
      <c r="AD357" s="379"/>
      <c r="AE357" s="377">
        <f>SUM(AE356:AH356)</f>
        <v>15</v>
      </c>
      <c r="AF357" s="378"/>
      <c r="AG357" s="378"/>
      <c r="AH357" s="379"/>
      <c r="AI357" s="377">
        <f>SUM(AI356:AL356)</f>
        <v>9</v>
      </c>
      <c r="AJ357" s="378"/>
      <c r="AK357" s="378"/>
      <c r="AL357" s="379"/>
      <c r="AN357" s="24">
        <f>SUM(K357:AL357)*15</f>
        <v>555</v>
      </c>
    </row>
    <row r="358" spans="1:38" ht="12.75">
      <c r="A358" s="353" t="s">
        <v>222</v>
      </c>
      <c r="B358" s="354"/>
      <c r="C358" s="355" t="s">
        <v>25</v>
      </c>
      <c r="D358" s="358" t="s">
        <v>26</v>
      </c>
      <c r="E358" s="345" t="s">
        <v>27</v>
      </c>
      <c r="F358" s="373" t="s">
        <v>23</v>
      </c>
      <c r="G358" s="375" t="s">
        <v>28</v>
      </c>
      <c r="H358" s="375" t="s">
        <v>29</v>
      </c>
      <c r="I358" s="375" t="s">
        <v>30</v>
      </c>
      <c r="J358" s="351" t="s">
        <v>31</v>
      </c>
      <c r="K358" s="348" t="s">
        <v>196</v>
      </c>
      <c r="L358" s="349"/>
      <c r="M358" s="349"/>
      <c r="N358" s="350"/>
      <c r="O358" s="348" t="s">
        <v>197</v>
      </c>
      <c r="P358" s="349"/>
      <c r="Q358" s="349"/>
      <c r="R358" s="350"/>
      <c r="S358" s="348" t="s">
        <v>198</v>
      </c>
      <c r="T358" s="349"/>
      <c r="U358" s="349"/>
      <c r="V358" s="350"/>
      <c r="W358" s="348" t="s">
        <v>199</v>
      </c>
      <c r="X358" s="349"/>
      <c r="Y358" s="349"/>
      <c r="Z358" s="350"/>
      <c r="AA358" s="348" t="s">
        <v>200</v>
      </c>
      <c r="AB358" s="349"/>
      <c r="AC358" s="349"/>
      <c r="AD358" s="350"/>
      <c r="AE358" s="347" t="s">
        <v>201</v>
      </c>
      <c r="AF358" s="328"/>
      <c r="AG358" s="328"/>
      <c r="AH358" s="329"/>
      <c r="AI358" s="348" t="s">
        <v>202</v>
      </c>
      <c r="AJ358" s="349"/>
      <c r="AK358" s="349"/>
      <c r="AL358" s="350"/>
    </row>
    <row r="359" spans="1:38" ht="12.75">
      <c r="A359" s="353"/>
      <c r="B359" s="354"/>
      <c r="C359" s="356"/>
      <c r="D359" s="358"/>
      <c r="E359" s="359"/>
      <c r="F359" s="373"/>
      <c r="G359" s="375"/>
      <c r="H359" s="375"/>
      <c r="I359" s="375"/>
      <c r="J359" s="351"/>
      <c r="K359" s="330" t="s">
        <v>28</v>
      </c>
      <c r="L359" s="332" t="s">
        <v>29</v>
      </c>
      <c r="M359" s="343" t="s">
        <v>32</v>
      </c>
      <c r="N359" s="345" t="s">
        <v>33</v>
      </c>
      <c r="O359" s="330" t="s">
        <v>28</v>
      </c>
      <c r="P359" s="332" t="s">
        <v>29</v>
      </c>
      <c r="Q359" s="343" t="s">
        <v>32</v>
      </c>
      <c r="R359" s="345" t="s">
        <v>33</v>
      </c>
      <c r="S359" s="330" t="s">
        <v>28</v>
      </c>
      <c r="T359" s="332" t="s">
        <v>29</v>
      </c>
      <c r="U359" s="343" t="s">
        <v>32</v>
      </c>
      <c r="V359" s="345" t="s">
        <v>33</v>
      </c>
      <c r="W359" s="330" t="s">
        <v>28</v>
      </c>
      <c r="X359" s="332" t="s">
        <v>29</v>
      </c>
      <c r="Y359" s="343" t="s">
        <v>32</v>
      </c>
      <c r="Z359" s="345" t="s">
        <v>33</v>
      </c>
      <c r="AA359" s="330" t="s">
        <v>28</v>
      </c>
      <c r="AB359" s="332" t="s">
        <v>29</v>
      </c>
      <c r="AC359" s="343" t="s">
        <v>32</v>
      </c>
      <c r="AD359" s="345" t="s">
        <v>33</v>
      </c>
      <c r="AE359" s="330" t="s">
        <v>28</v>
      </c>
      <c r="AF359" s="332" t="s">
        <v>29</v>
      </c>
      <c r="AG359" s="343" t="s">
        <v>32</v>
      </c>
      <c r="AH359" s="345" t="s">
        <v>33</v>
      </c>
      <c r="AI359" s="330" t="s">
        <v>28</v>
      </c>
      <c r="AJ359" s="332" t="s">
        <v>29</v>
      </c>
      <c r="AK359" s="343" t="s">
        <v>32</v>
      </c>
      <c r="AL359" s="345" t="s">
        <v>33</v>
      </c>
    </row>
    <row r="360" spans="1:38" ht="13.5" thickBot="1">
      <c r="A360" s="353"/>
      <c r="B360" s="354"/>
      <c r="C360" s="357"/>
      <c r="D360" s="344"/>
      <c r="E360" s="346"/>
      <c r="F360" s="374"/>
      <c r="G360" s="376"/>
      <c r="H360" s="376"/>
      <c r="I360" s="376"/>
      <c r="J360" s="352"/>
      <c r="K360" s="331"/>
      <c r="L360" s="333"/>
      <c r="M360" s="344"/>
      <c r="N360" s="346"/>
      <c r="O360" s="331"/>
      <c r="P360" s="333"/>
      <c r="Q360" s="344"/>
      <c r="R360" s="346"/>
      <c r="S360" s="331"/>
      <c r="T360" s="333"/>
      <c r="U360" s="344"/>
      <c r="V360" s="346"/>
      <c r="W360" s="331"/>
      <c r="X360" s="333"/>
      <c r="Y360" s="344"/>
      <c r="Z360" s="346"/>
      <c r="AA360" s="331"/>
      <c r="AB360" s="333"/>
      <c r="AC360" s="344"/>
      <c r="AD360" s="346"/>
      <c r="AE360" s="331"/>
      <c r="AF360" s="333"/>
      <c r="AG360" s="344"/>
      <c r="AH360" s="346"/>
      <c r="AI360" s="331"/>
      <c r="AJ360" s="333"/>
      <c r="AK360" s="344"/>
      <c r="AL360" s="346"/>
    </row>
    <row r="361" spans="1:40" ht="12.75" customHeight="1">
      <c r="A361" s="353"/>
      <c r="B361" s="354"/>
      <c r="C361" s="369">
        <f aca="true" t="shared" si="37" ref="C361:AL361">SUM(C29,C80,C147,C356)</f>
        <v>19</v>
      </c>
      <c r="D361" s="323">
        <f t="shared" si="37"/>
        <v>79</v>
      </c>
      <c r="E361" s="325">
        <f t="shared" si="37"/>
        <v>210</v>
      </c>
      <c r="F361" s="371">
        <f t="shared" si="37"/>
        <v>2295</v>
      </c>
      <c r="G361" s="323">
        <f t="shared" si="37"/>
        <v>1140</v>
      </c>
      <c r="H361" s="323">
        <f t="shared" si="37"/>
        <v>345</v>
      </c>
      <c r="I361" s="323">
        <f t="shared" si="37"/>
        <v>600</v>
      </c>
      <c r="J361" s="325">
        <f t="shared" si="37"/>
        <v>210</v>
      </c>
      <c r="K361" s="74">
        <f t="shared" si="37"/>
        <v>12</v>
      </c>
      <c r="L361" s="75">
        <f t="shared" si="37"/>
        <v>5</v>
      </c>
      <c r="M361" s="75">
        <f t="shared" si="37"/>
        <v>2</v>
      </c>
      <c r="N361" s="76">
        <f t="shared" si="37"/>
        <v>0</v>
      </c>
      <c r="O361" s="74">
        <f t="shared" si="37"/>
        <v>13</v>
      </c>
      <c r="P361" s="75">
        <f t="shared" si="37"/>
        <v>4</v>
      </c>
      <c r="Q361" s="75">
        <f t="shared" si="37"/>
        <v>5</v>
      </c>
      <c r="R361" s="77">
        <f t="shared" si="37"/>
        <v>2</v>
      </c>
      <c r="S361" s="78">
        <f t="shared" si="37"/>
        <v>12</v>
      </c>
      <c r="T361" s="75">
        <f t="shared" si="37"/>
        <v>5</v>
      </c>
      <c r="U361" s="75">
        <f t="shared" si="37"/>
        <v>6</v>
      </c>
      <c r="V361" s="76">
        <f t="shared" si="37"/>
        <v>1</v>
      </c>
      <c r="W361" s="74">
        <f t="shared" si="37"/>
        <v>12</v>
      </c>
      <c r="X361" s="75">
        <f t="shared" si="37"/>
        <v>5</v>
      </c>
      <c r="Y361" s="75">
        <f t="shared" si="37"/>
        <v>9</v>
      </c>
      <c r="Z361" s="77">
        <f t="shared" si="37"/>
        <v>1</v>
      </c>
      <c r="AA361" s="78">
        <f t="shared" si="37"/>
        <v>12</v>
      </c>
      <c r="AB361" s="75">
        <f t="shared" si="37"/>
        <v>0</v>
      </c>
      <c r="AC361" s="75">
        <f t="shared" si="37"/>
        <v>12</v>
      </c>
      <c r="AD361" s="76">
        <f t="shared" si="37"/>
        <v>2</v>
      </c>
      <c r="AE361" s="74">
        <f t="shared" si="37"/>
        <v>9</v>
      </c>
      <c r="AF361" s="75">
        <f t="shared" si="37"/>
        <v>2</v>
      </c>
      <c r="AG361" s="75">
        <f t="shared" si="37"/>
        <v>6</v>
      </c>
      <c r="AH361" s="77">
        <f t="shared" si="37"/>
        <v>5</v>
      </c>
      <c r="AI361" s="78">
        <f t="shared" si="37"/>
        <v>6</v>
      </c>
      <c r="AJ361" s="75">
        <f t="shared" si="37"/>
        <v>2</v>
      </c>
      <c r="AK361" s="75">
        <f t="shared" si="37"/>
        <v>0</v>
      </c>
      <c r="AL361" s="77">
        <f t="shared" si="37"/>
        <v>3</v>
      </c>
      <c r="AN361" s="24" t="s">
        <v>47</v>
      </c>
    </row>
    <row r="362" spans="1:40" ht="13.5" customHeight="1" thickBot="1">
      <c r="A362" s="353"/>
      <c r="B362" s="354"/>
      <c r="C362" s="370"/>
      <c r="D362" s="324"/>
      <c r="E362" s="326"/>
      <c r="F362" s="372"/>
      <c r="G362" s="324"/>
      <c r="H362" s="324"/>
      <c r="I362" s="324"/>
      <c r="J362" s="326"/>
      <c r="K362" s="321">
        <f>SUM(K361:N361)</f>
        <v>19</v>
      </c>
      <c r="L362" s="322"/>
      <c r="M362" s="322"/>
      <c r="N362" s="322"/>
      <c r="O362" s="321">
        <f>SUM(O361:R361)</f>
        <v>24</v>
      </c>
      <c r="P362" s="322"/>
      <c r="Q362" s="322"/>
      <c r="R362" s="322"/>
      <c r="S362" s="321">
        <f>SUM(S361:V361)</f>
        <v>24</v>
      </c>
      <c r="T362" s="322"/>
      <c r="U362" s="322"/>
      <c r="V362" s="322"/>
      <c r="W362" s="321">
        <f>SUM(W361:Z361)</f>
        <v>27</v>
      </c>
      <c r="X362" s="322"/>
      <c r="Y362" s="322"/>
      <c r="Z362" s="322"/>
      <c r="AA362" s="321">
        <f>SUM(AA361:AD361)</f>
        <v>26</v>
      </c>
      <c r="AB362" s="322"/>
      <c r="AC362" s="322"/>
      <c r="AD362" s="322"/>
      <c r="AE362" s="321">
        <f>SUM(AE361:AH361)</f>
        <v>22</v>
      </c>
      <c r="AF362" s="322"/>
      <c r="AG362" s="322"/>
      <c r="AH362" s="322"/>
      <c r="AI362" s="321">
        <f>SUM(AI361:AL361)</f>
        <v>11</v>
      </c>
      <c r="AJ362" s="322"/>
      <c r="AK362" s="322"/>
      <c r="AL362" s="342"/>
      <c r="AN362" s="24">
        <f>SUM(K362:AL362)*15</f>
        <v>2295</v>
      </c>
    </row>
    <row r="363" spans="1:40" ht="12.75">
      <c r="A363" s="353"/>
      <c r="B363" s="354"/>
      <c r="C363" s="360" t="s">
        <v>48</v>
      </c>
      <c r="D363" s="361"/>
      <c r="E363" s="362"/>
      <c r="F363" s="327" t="s">
        <v>49</v>
      </c>
      <c r="G363" s="328"/>
      <c r="H363" s="328"/>
      <c r="I363" s="328"/>
      <c r="J363" s="329"/>
      <c r="K363" s="7">
        <v>4</v>
      </c>
      <c r="L363" s="8"/>
      <c r="M363" s="8"/>
      <c r="N363" s="9"/>
      <c r="O363" s="7">
        <v>4</v>
      </c>
      <c r="P363" s="8"/>
      <c r="Q363" s="8"/>
      <c r="R363" s="9"/>
      <c r="S363" s="7">
        <v>4</v>
      </c>
      <c r="T363" s="8"/>
      <c r="U363" s="8"/>
      <c r="V363" s="9"/>
      <c r="W363" s="7">
        <v>2</v>
      </c>
      <c r="X363" s="8"/>
      <c r="Y363" s="8"/>
      <c r="Z363" s="9"/>
      <c r="AA363" s="7">
        <v>2</v>
      </c>
      <c r="AB363" s="8"/>
      <c r="AC363" s="8"/>
      <c r="AD363" s="9"/>
      <c r="AE363" s="7">
        <v>2</v>
      </c>
      <c r="AF363" s="8"/>
      <c r="AG363" s="8"/>
      <c r="AH363" s="9"/>
      <c r="AI363" s="7">
        <v>1</v>
      </c>
      <c r="AJ363" s="8"/>
      <c r="AK363" s="8"/>
      <c r="AL363" s="9"/>
      <c r="AN363" s="24">
        <f>SUM(K363:AL363)</f>
        <v>19</v>
      </c>
    </row>
    <row r="364" spans="1:40" ht="12.75">
      <c r="A364" s="353"/>
      <c r="B364" s="354"/>
      <c r="C364" s="363"/>
      <c r="D364" s="364"/>
      <c r="E364" s="365"/>
      <c r="F364" s="339" t="s">
        <v>50</v>
      </c>
      <c r="G364" s="340"/>
      <c r="H364" s="340"/>
      <c r="I364" s="340"/>
      <c r="J364" s="341"/>
      <c r="K364" s="14">
        <v>10</v>
      </c>
      <c r="L364" s="15"/>
      <c r="M364" s="15"/>
      <c r="N364" s="16"/>
      <c r="O364" s="14">
        <v>10</v>
      </c>
      <c r="P364" s="15"/>
      <c r="Q364" s="15"/>
      <c r="R364" s="16"/>
      <c r="S364" s="14">
        <v>14</v>
      </c>
      <c r="T364" s="15"/>
      <c r="U364" s="15"/>
      <c r="V364" s="16"/>
      <c r="W364" s="14">
        <v>17</v>
      </c>
      <c r="X364" s="15"/>
      <c r="Y364" s="15"/>
      <c r="Z364" s="16"/>
      <c r="AA364" s="14">
        <v>14</v>
      </c>
      <c r="AB364" s="15"/>
      <c r="AC364" s="15"/>
      <c r="AD364" s="16"/>
      <c r="AE364" s="14">
        <v>10</v>
      </c>
      <c r="AF364" s="15"/>
      <c r="AG364" s="15"/>
      <c r="AH364" s="16"/>
      <c r="AI364" s="14">
        <v>8</v>
      </c>
      <c r="AJ364" s="15"/>
      <c r="AK364" s="15"/>
      <c r="AL364" s="16"/>
      <c r="AN364" s="24">
        <f>SUM(K364:AL364)</f>
        <v>83</v>
      </c>
    </row>
    <row r="365" spans="1:40" ht="13.5" thickBot="1">
      <c r="A365" s="353"/>
      <c r="B365" s="354"/>
      <c r="C365" s="366"/>
      <c r="D365" s="367"/>
      <c r="E365" s="368"/>
      <c r="F365" s="339" t="s">
        <v>27</v>
      </c>
      <c r="G365" s="340"/>
      <c r="H365" s="340"/>
      <c r="I365" s="340"/>
      <c r="J365" s="341"/>
      <c r="K365" s="13">
        <v>30</v>
      </c>
      <c r="L365" s="13"/>
      <c r="M365" s="13"/>
      <c r="N365" s="13"/>
      <c r="O365" s="13">
        <v>30</v>
      </c>
      <c r="P365" s="13"/>
      <c r="Q365" s="13"/>
      <c r="R365" s="13"/>
      <c r="S365" s="13">
        <v>30</v>
      </c>
      <c r="T365" s="13"/>
      <c r="U365" s="13"/>
      <c r="V365" s="13"/>
      <c r="W365" s="13">
        <v>30</v>
      </c>
      <c r="X365" s="13"/>
      <c r="Y365" s="13"/>
      <c r="Z365" s="13"/>
      <c r="AA365" s="13">
        <v>30</v>
      </c>
      <c r="AB365" s="13"/>
      <c r="AC365" s="13"/>
      <c r="AD365" s="13"/>
      <c r="AE365" s="13">
        <v>30</v>
      </c>
      <c r="AF365" s="13"/>
      <c r="AG365" s="13"/>
      <c r="AH365" s="13"/>
      <c r="AI365" s="13">
        <v>30</v>
      </c>
      <c r="AJ365" s="13"/>
      <c r="AK365" s="13"/>
      <c r="AL365" s="13"/>
      <c r="AN365" s="24">
        <f>SUM(K365:AL365)</f>
        <v>210</v>
      </c>
    </row>
    <row r="366" spans="1:38" ht="12.75">
      <c r="A366" s="79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22"/>
      <c r="U366" s="80"/>
      <c r="V366" s="80"/>
      <c r="W366" s="80"/>
      <c r="X366" s="80"/>
      <c r="Y366" s="22"/>
      <c r="Z366" s="23"/>
      <c r="AA366" s="81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2"/>
    </row>
    <row r="367" spans="1:38" ht="15.75">
      <c r="A367" s="83" t="s">
        <v>51</v>
      </c>
      <c r="B367" s="84"/>
      <c r="C367" s="84"/>
      <c r="D367" s="84"/>
      <c r="E367" s="84"/>
      <c r="F367" s="84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8"/>
      <c r="AA367" s="85"/>
      <c r="AB367" s="27" t="s">
        <v>1</v>
      </c>
      <c r="AC367" s="27"/>
      <c r="AD367" s="27"/>
      <c r="AE367" s="27"/>
      <c r="AF367" s="27"/>
      <c r="AG367" s="27"/>
      <c r="AH367" s="27"/>
      <c r="AI367" s="27"/>
      <c r="AJ367" s="27"/>
      <c r="AK367" s="27"/>
      <c r="AL367" s="28"/>
    </row>
    <row r="368" spans="1:38" ht="15.75">
      <c r="A368" s="86"/>
      <c r="B368" s="155" t="s">
        <v>225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84"/>
      <c r="Q368" s="84"/>
      <c r="R368" s="84"/>
      <c r="S368" s="87"/>
      <c r="T368" s="87"/>
      <c r="U368" s="87"/>
      <c r="V368" s="87"/>
      <c r="W368" s="84"/>
      <c r="X368" s="84"/>
      <c r="Y368" s="27"/>
      <c r="Z368" s="28"/>
      <c r="AA368" s="88"/>
      <c r="AB368" s="84"/>
      <c r="AC368" s="87"/>
      <c r="AD368" s="87"/>
      <c r="AE368" s="27"/>
      <c r="AF368" s="27"/>
      <c r="AG368" s="27"/>
      <c r="AH368" s="27"/>
      <c r="AI368" s="27"/>
      <c r="AJ368" s="36"/>
      <c r="AK368" s="36"/>
      <c r="AL368" s="89"/>
    </row>
    <row r="369" spans="1:38" ht="15.75">
      <c r="A369" s="86"/>
      <c r="B369" s="155" t="s">
        <v>226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90"/>
      <c r="Q369" s="90"/>
      <c r="R369" s="90"/>
      <c r="S369" s="91"/>
      <c r="T369" s="92"/>
      <c r="U369" s="91"/>
      <c r="V369" s="91"/>
      <c r="W369" s="27"/>
      <c r="X369" s="27"/>
      <c r="Y369" s="27"/>
      <c r="Z369" s="28"/>
      <c r="AA369" s="85"/>
      <c r="AB369" s="92" t="s">
        <v>52</v>
      </c>
      <c r="AC369" s="90"/>
      <c r="AD369" s="90"/>
      <c r="AE369" s="91"/>
      <c r="AF369" s="93"/>
      <c r="AG369" s="27"/>
      <c r="AH369" s="27"/>
      <c r="AI369" s="93"/>
      <c r="AJ369" s="93"/>
      <c r="AK369" s="93"/>
      <c r="AL369" s="28"/>
    </row>
    <row r="370" spans="1:38" ht="15.75">
      <c r="A370" s="86"/>
      <c r="B370" s="156" t="s">
        <v>238</v>
      </c>
      <c r="C370" s="24"/>
      <c r="D370" s="24"/>
      <c r="E370" s="24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84"/>
      <c r="Q370" s="84"/>
      <c r="R370" s="84"/>
      <c r="S370" s="87"/>
      <c r="T370" s="87"/>
      <c r="U370" s="87"/>
      <c r="V370" s="87"/>
      <c r="W370" s="27"/>
      <c r="X370" s="27"/>
      <c r="Y370" s="27"/>
      <c r="Z370" s="28"/>
      <c r="AA370" s="85"/>
      <c r="AB370" s="91" t="s">
        <v>53</v>
      </c>
      <c r="AC370" s="91" t="s">
        <v>54</v>
      </c>
      <c r="AD370" s="84"/>
      <c r="AE370" s="87"/>
      <c r="AF370" s="27"/>
      <c r="AG370" s="27"/>
      <c r="AH370" s="27"/>
      <c r="AI370" s="27"/>
      <c r="AJ370" s="27"/>
      <c r="AK370" s="27"/>
      <c r="AL370" s="96"/>
    </row>
    <row r="371" spans="1:38" ht="15.75">
      <c r="A371" s="86"/>
      <c r="B371" s="157" t="s">
        <v>228</v>
      </c>
      <c r="C371" s="95"/>
      <c r="D371" s="95"/>
      <c r="E371" s="95"/>
      <c r="F371" s="50"/>
      <c r="G371" s="97"/>
      <c r="H371" s="97"/>
      <c r="I371" s="97"/>
      <c r="J371" s="97"/>
      <c r="K371" s="97"/>
      <c r="L371" s="97"/>
      <c r="M371" s="97"/>
      <c r="N371" s="97"/>
      <c r="O371" s="97"/>
      <c r="P371" s="98"/>
      <c r="Q371" s="98"/>
      <c r="R371" s="98"/>
      <c r="S371" s="98"/>
      <c r="T371" s="98"/>
      <c r="U371" s="98"/>
      <c r="V371" s="98"/>
      <c r="W371" s="27"/>
      <c r="X371" s="27"/>
      <c r="Y371" s="27"/>
      <c r="Z371" s="28"/>
      <c r="AA371" s="85"/>
      <c r="AB371" s="90" t="s">
        <v>55</v>
      </c>
      <c r="AC371" s="90" t="s">
        <v>56</v>
      </c>
      <c r="AD371" s="98"/>
      <c r="AE371" s="98"/>
      <c r="AF371" s="27"/>
      <c r="AG371" s="27"/>
      <c r="AH371" s="27"/>
      <c r="AI371" s="27"/>
      <c r="AJ371" s="27"/>
      <c r="AK371" s="27"/>
      <c r="AL371" s="28"/>
    </row>
    <row r="372" spans="1:38" ht="15.75">
      <c r="A372" s="86"/>
      <c r="B372" s="154" t="s">
        <v>227</v>
      </c>
      <c r="C372" s="50"/>
      <c r="D372" s="50"/>
      <c r="E372" s="50"/>
      <c r="F372" s="50"/>
      <c r="G372" s="50"/>
      <c r="H372" s="50"/>
      <c r="I372" s="50"/>
      <c r="J372" s="99"/>
      <c r="K372" s="50"/>
      <c r="L372" s="50"/>
      <c r="M372" s="50"/>
      <c r="N372" s="50"/>
      <c r="O372" s="50"/>
      <c r="P372" s="100"/>
      <c r="Q372" s="100"/>
      <c r="R372" s="100"/>
      <c r="S372" s="100"/>
      <c r="T372" s="84"/>
      <c r="U372" s="84"/>
      <c r="V372" s="84"/>
      <c r="W372" s="27"/>
      <c r="X372" s="27"/>
      <c r="Y372" s="27"/>
      <c r="Z372" s="28"/>
      <c r="AA372" s="85"/>
      <c r="AB372" s="91" t="s">
        <v>30</v>
      </c>
      <c r="AC372" s="153" t="s">
        <v>57</v>
      </c>
      <c r="AD372" s="84"/>
      <c r="AE372" s="84"/>
      <c r="AF372" s="27"/>
      <c r="AG372" s="27"/>
      <c r="AH372" s="27"/>
      <c r="AI372" s="27"/>
      <c r="AJ372" s="27"/>
      <c r="AK372" s="27"/>
      <c r="AL372" s="28"/>
    </row>
    <row r="373" spans="1:38" ht="15.75">
      <c r="A373" s="86"/>
      <c r="B373" s="157" t="s">
        <v>229</v>
      </c>
      <c r="C373" s="50"/>
      <c r="D373" s="50"/>
      <c r="E373" s="50"/>
      <c r="F373" s="50"/>
      <c r="G373" s="34"/>
      <c r="H373" s="34"/>
      <c r="I373" s="34"/>
      <c r="J373" s="34"/>
      <c r="K373" s="34"/>
      <c r="L373" s="34"/>
      <c r="M373" s="34"/>
      <c r="N373" s="34"/>
      <c r="O373" s="34"/>
      <c r="P373" s="84"/>
      <c r="Q373" s="84"/>
      <c r="R373" s="84"/>
      <c r="S373" s="84"/>
      <c r="T373" s="84"/>
      <c r="U373" s="84"/>
      <c r="V373" s="84"/>
      <c r="W373" s="27"/>
      <c r="X373" s="27"/>
      <c r="Y373" s="27"/>
      <c r="Z373" s="28"/>
      <c r="AA373" s="85"/>
      <c r="AB373" s="91" t="s">
        <v>58</v>
      </c>
      <c r="AC373" s="91" t="s">
        <v>59</v>
      </c>
      <c r="AD373" s="84"/>
      <c r="AE373" s="84"/>
      <c r="AF373" s="27"/>
      <c r="AG373" s="27"/>
      <c r="AH373" s="27"/>
      <c r="AI373" s="27"/>
      <c r="AJ373" s="27"/>
      <c r="AK373" s="27"/>
      <c r="AL373" s="28"/>
    </row>
    <row r="374" spans="1:38" ht="15.75">
      <c r="A374" s="86"/>
      <c r="B374" s="157" t="s">
        <v>240</v>
      </c>
      <c r="C374" s="50"/>
      <c r="D374" s="50"/>
      <c r="E374" s="50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84"/>
      <c r="Q374" s="84"/>
      <c r="R374" s="84"/>
      <c r="S374" s="87"/>
      <c r="T374" s="87"/>
      <c r="U374" s="87"/>
      <c r="V374" s="87"/>
      <c r="W374" s="27"/>
      <c r="X374" s="27"/>
      <c r="Y374" s="27"/>
      <c r="Z374" s="28"/>
      <c r="AA374" s="85"/>
      <c r="AB374" s="91" t="s">
        <v>60</v>
      </c>
      <c r="AC374" s="91" t="s">
        <v>61</v>
      </c>
      <c r="AD374" s="84"/>
      <c r="AE374" s="87"/>
      <c r="AF374" s="27"/>
      <c r="AG374" s="27"/>
      <c r="AH374" s="27"/>
      <c r="AI374" s="27"/>
      <c r="AJ374" s="27"/>
      <c r="AK374" s="27"/>
      <c r="AL374" s="28"/>
    </row>
    <row r="375" spans="1:38" ht="15.75">
      <c r="A375" s="86"/>
      <c r="B375" s="158" t="s">
        <v>239</v>
      </c>
      <c r="C375" s="34"/>
      <c r="D375" s="34"/>
      <c r="E375" s="34"/>
      <c r="F375" s="34"/>
      <c r="G375" s="34"/>
      <c r="H375" s="34"/>
      <c r="I375" s="34"/>
      <c r="J375" s="34"/>
      <c r="K375" s="34"/>
      <c r="L375" s="50"/>
      <c r="M375" s="50"/>
      <c r="N375" s="50"/>
      <c r="O375" s="50"/>
      <c r="P375" s="100"/>
      <c r="Q375" s="100"/>
      <c r="R375" s="100"/>
      <c r="S375" s="87"/>
      <c r="T375" s="87"/>
      <c r="U375" s="87"/>
      <c r="V375" s="87"/>
      <c r="W375" s="27"/>
      <c r="X375" s="27"/>
      <c r="Y375" s="27"/>
      <c r="Z375" s="28"/>
      <c r="AA375" s="85"/>
      <c r="AB375" s="90" t="s">
        <v>62</v>
      </c>
      <c r="AC375" s="90" t="s">
        <v>63</v>
      </c>
      <c r="AD375" s="84"/>
      <c r="AE375" s="87"/>
      <c r="AF375" s="27"/>
      <c r="AG375" s="27"/>
      <c r="AH375" s="27"/>
      <c r="AI375" s="27"/>
      <c r="AJ375" s="27"/>
      <c r="AK375" s="27"/>
      <c r="AL375" s="28"/>
    </row>
    <row r="376" spans="1:38" ht="15.75">
      <c r="A376" s="86"/>
      <c r="B376" s="2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84"/>
      <c r="Q376" s="84"/>
      <c r="R376" s="84"/>
      <c r="S376" s="87"/>
      <c r="T376" s="87"/>
      <c r="U376" s="87"/>
      <c r="V376" s="87"/>
      <c r="W376" s="27"/>
      <c r="X376" s="27"/>
      <c r="Y376" s="27"/>
      <c r="Z376" s="28"/>
      <c r="AA376" s="85"/>
      <c r="AB376" s="101"/>
      <c r="AC376" s="90" t="s">
        <v>64</v>
      </c>
      <c r="AD376" s="24"/>
      <c r="AE376" s="87"/>
      <c r="AF376" s="27"/>
      <c r="AG376" s="27"/>
      <c r="AH376" s="27"/>
      <c r="AI376" s="27"/>
      <c r="AJ376" s="27"/>
      <c r="AK376" s="27"/>
      <c r="AL376" s="28"/>
    </row>
    <row r="377" spans="1:38" ht="15" thickBot="1">
      <c r="A377" s="102"/>
      <c r="B377" s="103"/>
      <c r="C377" s="103"/>
      <c r="D377" s="104"/>
      <c r="E377" s="104"/>
      <c r="F377" s="104"/>
      <c r="G377" s="104"/>
      <c r="H377" s="104"/>
      <c r="I377" s="104"/>
      <c r="J377" s="103"/>
      <c r="K377" s="103"/>
      <c r="L377" s="103"/>
      <c r="M377" s="103"/>
      <c r="N377" s="103"/>
      <c r="O377" s="103"/>
      <c r="P377" s="103"/>
      <c r="Q377" s="103"/>
      <c r="R377" s="103"/>
      <c r="S377" s="105"/>
      <c r="T377" s="106"/>
      <c r="U377" s="106"/>
      <c r="V377" s="106"/>
      <c r="W377" s="106"/>
      <c r="X377" s="106"/>
      <c r="Y377" s="106"/>
      <c r="Z377" s="107"/>
      <c r="AA377" s="334" t="s">
        <v>140</v>
      </c>
      <c r="AB377" s="335"/>
      <c r="AC377" s="335"/>
      <c r="AD377" s="335"/>
      <c r="AE377" s="335"/>
      <c r="AF377" s="335"/>
      <c r="AG377" s="335"/>
      <c r="AH377" s="335"/>
      <c r="AI377" s="335"/>
      <c r="AJ377" s="335"/>
      <c r="AK377" s="335"/>
      <c r="AL377" s="336"/>
    </row>
  </sheetData>
  <sheetProtection/>
  <mergeCells count="1029">
    <mergeCell ref="B200:B201"/>
    <mergeCell ref="K201:N201"/>
    <mergeCell ref="O201:R201"/>
    <mergeCell ref="AE30:AH30"/>
    <mergeCell ref="G152:G153"/>
    <mergeCell ref="F149:F151"/>
    <mergeCell ref="F147:F148"/>
    <mergeCell ref="H116:H118"/>
    <mergeCell ref="J147:J148"/>
    <mergeCell ref="B29:B30"/>
    <mergeCell ref="AI81:AL81"/>
    <mergeCell ref="K30:N30"/>
    <mergeCell ref="O30:R30"/>
    <mergeCell ref="S30:V30"/>
    <mergeCell ref="AA30:AD30"/>
    <mergeCell ref="P66:P67"/>
    <mergeCell ref="K66:K67"/>
    <mergeCell ref="O66:O67"/>
    <mergeCell ref="O81:R81"/>
    <mergeCell ref="AA81:AD81"/>
    <mergeCell ref="G82:G84"/>
    <mergeCell ref="G116:G118"/>
    <mergeCell ref="S81:V81"/>
    <mergeCell ref="AE81:AH81"/>
    <mergeCell ref="I183:I185"/>
    <mergeCell ref="F152:F153"/>
    <mergeCell ref="H152:H153"/>
    <mergeCell ref="H82:H84"/>
    <mergeCell ref="I82:I84"/>
    <mergeCell ref="I85:I86"/>
    <mergeCell ref="F209:J209"/>
    <mergeCell ref="F207:J207"/>
    <mergeCell ref="J183:J185"/>
    <mergeCell ref="H183:H185"/>
    <mergeCell ref="J82:J84"/>
    <mergeCell ref="J34:J35"/>
    <mergeCell ref="J65:J67"/>
    <mergeCell ref="I152:I153"/>
    <mergeCell ref="G200:G201"/>
    <mergeCell ref="H200:H201"/>
    <mergeCell ref="G205:G206"/>
    <mergeCell ref="H205:H206"/>
    <mergeCell ref="K206:N206"/>
    <mergeCell ref="O206:R206"/>
    <mergeCell ref="AA221:AL221"/>
    <mergeCell ref="I29:I30"/>
    <mergeCell ref="J29:J30"/>
    <mergeCell ref="J31:J33"/>
    <mergeCell ref="J149:J151"/>
    <mergeCell ref="J116:J118"/>
    <mergeCell ref="AA203:AA204"/>
    <mergeCell ref="AA206:AD206"/>
    <mergeCell ref="S206:V206"/>
    <mergeCell ref="W206:Z206"/>
    <mergeCell ref="I205:I206"/>
    <mergeCell ref="J205:J206"/>
    <mergeCell ref="AI203:AI204"/>
    <mergeCell ref="AF203:AF204"/>
    <mergeCell ref="AE206:AH206"/>
    <mergeCell ref="AI206:AL206"/>
    <mergeCell ref="F208:J208"/>
    <mergeCell ref="AD203:AD204"/>
    <mergeCell ref="AK203:AK204"/>
    <mergeCell ref="AL203:AL204"/>
    <mergeCell ref="Y203:Y204"/>
    <mergeCell ref="Z203:Z204"/>
    <mergeCell ref="AI202:AL202"/>
    <mergeCell ref="R203:R204"/>
    <mergeCell ref="S203:S204"/>
    <mergeCell ref="AJ203:AJ204"/>
    <mergeCell ref="AE202:AH202"/>
    <mergeCell ref="AC203:AC204"/>
    <mergeCell ref="AB203:AB204"/>
    <mergeCell ref="W202:Z202"/>
    <mergeCell ref="AG203:AG204"/>
    <mergeCell ref="AH203:AH204"/>
    <mergeCell ref="L203:L204"/>
    <mergeCell ref="U203:U204"/>
    <mergeCell ref="V203:V204"/>
    <mergeCell ref="K202:N202"/>
    <mergeCell ref="O203:O204"/>
    <mergeCell ref="P203:P204"/>
    <mergeCell ref="Q203:Q204"/>
    <mergeCell ref="T203:T204"/>
    <mergeCell ref="O202:R202"/>
    <mergeCell ref="S202:V202"/>
    <mergeCell ref="AA202:AD202"/>
    <mergeCell ref="AE203:AE204"/>
    <mergeCell ref="A202:B209"/>
    <mergeCell ref="C202:C204"/>
    <mergeCell ref="D202:D204"/>
    <mergeCell ref="E202:E204"/>
    <mergeCell ref="C207:E209"/>
    <mergeCell ref="C205:C206"/>
    <mergeCell ref="K203:K204"/>
    <mergeCell ref="D205:D206"/>
    <mergeCell ref="E205:E206"/>
    <mergeCell ref="F205:F206"/>
    <mergeCell ref="S201:V201"/>
    <mergeCell ref="W201:Z201"/>
    <mergeCell ref="F202:F204"/>
    <mergeCell ref="G202:G204"/>
    <mergeCell ref="M203:M204"/>
    <mergeCell ref="N203:N204"/>
    <mergeCell ref="W203:W204"/>
    <mergeCell ref="X203:X204"/>
    <mergeCell ref="C200:C201"/>
    <mergeCell ref="D200:D201"/>
    <mergeCell ref="E200:E201"/>
    <mergeCell ref="F200:F201"/>
    <mergeCell ref="J202:J204"/>
    <mergeCell ref="H202:H204"/>
    <mergeCell ref="I202:I204"/>
    <mergeCell ref="I200:I201"/>
    <mergeCell ref="AI201:AL201"/>
    <mergeCell ref="AH184:AH185"/>
    <mergeCell ref="C186:D186"/>
    <mergeCell ref="G186:J186"/>
    <mergeCell ref="K186:AL186"/>
    <mergeCell ref="AC184:AC185"/>
    <mergeCell ref="AD184:AD185"/>
    <mergeCell ref="J200:J201"/>
    <mergeCell ref="AE201:AH201"/>
    <mergeCell ref="N184:N185"/>
    <mergeCell ref="AA201:AD201"/>
    <mergeCell ref="AA184:AA185"/>
    <mergeCell ref="O184:O185"/>
    <mergeCell ref="P184:P185"/>
    <mergeCell ref="T184:T185"/>
    <mergeCell ref="U184:U185"/>
    <mergeCell ref="Q184:Q185"/>
    <mergeCell ref="R184:R185"/>
    <mergeCell ref="S184:S185"/>
    <mergeCell ref="C183:C185"/>
    <mergeCell ref="D183:D185"/>
    <mergeCell ref="E183:E185"/>
    <mergeCell ref="G183:G185"/>
    <mergeCell ref="AF184:AF185"/>
    <mergeCell ref="AG184:AG185"/>
    <mergeCell ref="AE184:AE185"/>
    <mergeCell ref="Z184:Z185"/>
    <mergeCell ref="A175:B175"/>
    <mergeCell ref="A179:B179"/>
    <mergeCell ref="AA182:AD182"/>
    <mergeCell ref="G182:J182"/>
    <mergeCell ref="K182:N182"/>
    <mergeCell ref="O182:R182"/>
    <mergeCell ref="S182:V182"/>
    <mergeCell ref="F182:F185"/>
    <mergeCell ref="K184:K185"/>
    <mergeCell ref="AA179:AL179"/>
    <mergeCell ref="K183:AL183"/>
    <mergeCell ref="AI184:AI185"/>
    <mergeCell ref="AB184:AB185"/>
    <mergeCell ref="X184:X185"/>
    <mergeCell ref="Y184:Y185"/>
    <mergeCell ref="AJ184:AJ185"/>
    <mergeCell ref="AK184:AK185"/>
    <mergeCell ref="V184:V185"/>
    <mergeCell ref="W184:W185"/>
    <mergeCell ref="AL184:AL185"/>
    <mergeCell ref="A181:A185"/>
    <mergeCell ref="B181:B185"/>
    <mergeCell ref="C181:E182"/>
    <mergeCell ref="AI182:AL182"/>
    <mergeCell ref="L184:L185"/>
    <mergeCell ref="F181:J181"/>
    <mergeCell ref="K181:AL181"/>
    <mergeCell ref="M184:M185"/>
    <mergeCell ref="W182:Z182"/>
    <mergeCell ref="AE182:AH182"/>
    <mergeCell ref="AA168:AL168"/>
    <mergeCell ref="E152:E153"/>
    <mergeCell ref="A173:B173"/>
    <mergeCell ref="AA169:AL169"/>
    <mergeCell ref="A170:B170"/>
    <mergeCell ref="AA170:AL170"/>
    <mergeCell ref="A169:B169"/>
    <mergeCell ref="C169:Z170"/>
    <mergeCell ref="AA153:AD153"/>
    <mergeCell ref="F82:F84"/>
    <mergeCell ref="B147:B148"/>
    <mergeCell ref="A149:B156"/>
    <mergeCell ref="C154:E156"/>
    <mergeCell ref="E149:E151"/>
    <mergeCell ref="C152:C153"/>
    <mergeCell ref="D152:D153"/>
    <mergeCell ref="E147:E148"/>
    <mergeCell ref="F154:J154"/>
    <mergeCell ref="C85:C86"/>
    <mergeCell ref="G147:G148"/>
    <mergeCell ref="H147:H148"/>
    <mergeCell ref="I147:I148"/>
    <mergeCell ref="F85:F86"/>
    <mergeCell ref="C147:C148"/>
    <mergeCell ref="E85:E86"/>
    <mergeCell ref="F87:J87"/>
    <mergeCell ref="AE115:AH115"/>
    <mergeCell ref="AA115:AD115"/>
    <mergeCell ref="C119:D119"/>
    <mergeCell ref="G119:J119"/>
    <mergeCell ref="C116:C118"/>
    <mergeCell ref="L117:L118"/>
    <mergeCell ref="C114:E115"/>
    <mergeCell ref="E116:E118"/>
    <mergeCell ref="D116:D118"/>
    <mergeCell ref="Y117:Y118"/>
    <mergeCell ref="AD83:AD84"/>
    <mergeCell ref="S86:V86"/>
    <mergeCell ref="Z83:Z84"/>
    <mergeCell ref="AA86:AD86"/>
    <mergeCell ref="W86:Z86"/>
    <mergeCell ref="X83:X84"/>
    <mergeCell ref="AA83:AA84"/>
    <mergeCell ref="AB83:AB84"/>
    <mergeCell ref="S83:S84"/>
    <mergeCell ref="AC83:AC84"/>
    <mergeCell ref="AI115:AL115"/>
    <mergeCell ref="F115:F118"/>
    <mergeCell ref="G115:J115"/>
    <mergeCell ref="K115:N115"/>
    <mergeCell ref="O115:R115"/>
    <mergeCell ref="W115:Z115"/>
    <mergeCell ref="I116:I118"/>
    <mergeCell ref="AA117:AA118"/>
    <mergeCell ref="Z117:Z118"/>
    <mergeCell ref="AB117:AB118"/>
    <mergeCell ref="S66:S67"/>
    <mergeCell ref="Y66:Y67"/>
    <mergeCell ref="Z66:Z67"/>
    <mergeCell ref="T66:T67"/>
    <mergeCell ref="U66:U67"/>
    <mergeCell ref="V66:V67"/>
    <mergeCell ref="W66:W67"/>
    <mergeCell ref="L66:L67"/>
    <mergeCell ref="M66:M67"/>
    <mergeCell ref="X66:X67"/>
    <mergeCell ref="AE16:AH16"/>
    <mergeCell ref="N18:N19"/>
    <mergeCell ref="AA18:AA19"/>
    <mergeCell ref="K35:N35"/>
    <mergeCell ref="AG32:AG33"/>
    <mergeCell ref="T32:T33"/>
    <mergeCell ref="O35:R35"/>
    <mergeCell ref="AA3:AL3"/>
    <mergeCell ref="AA7:AL7"/>
    <mergeCell ref="AA13:AL13"/>
    <mergeCell ref="AA6:AL6"/>
    <mergeCell ref="AI16:AL16"/>
    <mergeCell ref="W64:Z64"/>
    <mergeCell ref="AI30:AL30"/>
    <mergeCell ref="AA50:AL50"/>
    <mergeCell ref="C3:Z4"/>
    <mergeCell ref="C15:E16"/>
    <mergeCell ref="F15:J15"/>
    <mergeCell ref="W18:W19"/>
    <mergeCell ref="G17:G19"/>
    <mergeCell ref="H17:H19"/>
    <mergeCell ref="I17:I19"/>
    <mergeCell ref="S16:V16"/>
    <mergeCell ref="P18:P19"/>
    <mergeCell ref="Q18:Q19"/>
    <mergeCell ref="C63:E64"/>
    <mergeCell ref="C51:Z52"/>
    <mergeCell ref="S64:V64"/>
    <mergeCell ref="C17:C19"/>
    <mergeCell ref="D17:D19"/>
    <mergeCell ref="O18:O19"/>
    <mergeCell ref="F63:J63"/>
    <mergeCell ref="O31:R31"/>
    <mergeCell ref="S31:V31"/>
    <mergeCell ref="I31:I33"/>
    <mergeCell ref="E29:E30"/>
    <mergeCell ref="O64:R64"/>
    <mergeCell ref="E34:E35"/>
    <mergeCell ref="N32:N33"/>
    <mergeCell ref="G31:G33"/>
    <mergeCell ref="K31:N31"/>
    <mergeCell ref="F29:F30"/>
    <mergeCell ref="G29:G30"/>
    <mergeCell ref="H29:H30"/>
    <mergeCell ref="E31:E33"/>
    <mergeCell ref="C29:C30"/>
    <mergeCell ref="D29:D30"/>
    <mergeCell ref="W16:Z16"/>
    <mergeCell ref="F16:F19"/>
    <mergeCell ref="G16:J16"/>
    <mergeCell ref="S18:S19"/>
    <mergeCell ref="T18:T19"/>
    <mergeCell ref="K16:N16"/>
    <mergeCell ref="O16:R16"/>
    <mergeCell ref="V18:V19"/>
    <mergeCell ref="AA82:AD82"/>
    <mergeCell ref="AA55:AL55"/>
    <mergeCell ref="AA61:AL61"/>
    <mergeCell ref="R66:R67"/>
    <mergeCell ref="O82:R82"/>
    <mergeCell ref="K63:AL63"/>
    <mergeCell ref="Q66:Q67"/>
    <mergeCell ref="AE64:AH64"/>
    <mergeCell ref="AI64:AL64"/>
    <mergeCell ref="K65:AL65"/>
    <mergeCell ref="A82:B89"/>
    <mergeCell ref="A63:A67"/>
    <mergeCell ref="B63:B67"/>
    <mergeCell ref="C87:E89"/>
    <mergeCell ref="B80:B81"/>
    <mergeCell ref="E82:E84"/>
    <mergeCell ref="D82:D84"/>
    <mergeCell ref="D85:D86"/>
    <mergeCell ref="C65:C67"/>
    <mergeCell ref="D65:D67"/>
    <mergeCell ref="D80:D81"/>
    <mergeCell ref="E65:E67"/>
    <mergeCell ref="C82:C84"/>
    <mergeCell ref="A3:B3"/>
    <mergeCell ref="A4:B4"/>
    <mergeCell ref="A8:B8"/>
    <mergeCell ref="A5:B5"/>
    <mergeCell ref="A7:B7"/>
    <mergeCell ref="A9:B9"/>
    <mergeCell ref="E17:E19"/>
    <mergeCell ref="A13:B13"/>
    <mergeCell ref="A15:A19"/>
    <mergeCell ref="B15:B19"/>
    <mergeCell ref="Y18:Y19"/>
    <mergeCell ref="Z18:Z19"/>
    <mergeCell ref="K17:AL17"/>
    <mergeCell ref="R18:R19"/>
    <mergeCell ref="U18:U19"/>
    <mergeCell ref="J17:J19"/>
    <mergeCell ref="K18:K19"/>
    <mergeCell ref="AI18:AI19"/>
    <mergeCell ref="AB18:AB19"/>
    <mergeCell ref="AC18:AC19"/>
    <mergeCell ref="AD18:AD19"/>
    <mergeCell ref="AE18:AE19"/>
    <mergeCell ref="K15:AL15"/>
    <mergeCell ref="AA16:AD16"/>
    <mergeCell ref="L18:L19"/>
    <mergeCell ref="M18:M19"/>
    <mergeCell ref="AJ18:AJ19"/>
    <mergeCell ref="AK18:AK19"/>
    <mergeCell ref="AL18:AL19"/>
    <mergeCell ref="C20:D20"/>
    <mergeCell ref="G20:J20"/>
    <mergeCell ref="K20:AL20"/>
    <mergeCell ref="AF18:AF19"/>
    <mergeCell ref="AG18:AG19"/>
    <mergeCell ref="AH18:AH19"/>
    <mergeCell ref="X18:X19"/>
    <mergeCell ref="W31:Z31"/>
    <mergeCell ref="AA31:AD31"/>
    <mergeCell ref="AE31:AH31"/>
    <mergeCell ref="C34:C35"/>
    <mergeCell ref="D34:D35"/>
    <mergeCell ref="F34:F35"/>
    <mergeCell ref="G34:G35"/>
    <mergeCell ref="H31:H33"/>
    <mergeCell ref="K32:K33"/>
    <mergeCell ref="L32:L33"/>
    <mergeCell ref="M32:M33"/>
    <mergeCell ref="AI31:AL31"/>
    <mergeCell ref="Y32:Y33"/>
    <mergeCell ref="Z32:Z33"/>
    <mergeCell ref="AA32:AA33"/>
    <mergeCell ref="AI32:AI33"/>
    <mergeCell ref="AJ32:AJ33"/>
    <mergeCell ref="AL32:AL33"/>
    <mergeCell ref="O32:O33"/>
    <mergeCell ref="AI35:AL35"/>
    <mergeCell ref="AB32:AB33"/>
    <mergeCell ref="S35:V35"/>
    <mergeCell ref="AH32:AH33"/>
    <mergeCell ref="AE32:AE33"/>
    <mergeCell ref="AF32:AF33"/>
    <mergeCell ref="AD32:AD33"/>
    <mergeCell ref="W35:Z35"/>
    <mergeCell ref="Q32:Q33"/>
    <mergeCell ref="AA35:AD35"/>
    <mergeCell ref="AE35:AH35"/>
    <mergeCell ref="P32:P33"/>
    <mergeCell ref="AC32:AC33"/>
    <mergeCell ref="V32:V33"/>
    <mergeCell ref="W32:W33"/>
    <mergeCell ref="X32:X33"/>
    <mergeCell ref="U32:U33"/>
    <mergeCell ref="S32:S33"/>
    <mergeCell ref="R32:R33"/>
    <mergeCell ref="F38:J38"/>
    <mergeCell ref="A31:B38"/>
    <mergeCell ref="C31:C33"/>
    <mergeCell ref="D31:D33"/>
    <mergeCell ref="F31:F33"/>
    <mergeCell ref="F36:J36"/>
    <mergeCell ref="H34:H35"/>
    <mergeCell ref="I34:I35"/>
    <mergeCell ref="C36:E38"/>
    <mergeCell ref="F37:J37"/>
    <mergeCell ref="A56:B56"/>
    <mergeCell ref="A61:B61"/>
    <mergeCell ref="A57:B57"/>
    <mergeCell ref="A52:B52"/>
    <mergeCell ref="A51:B51"/>
    <mergeCell ref="A55:B55"/>
    <mergeCell ref="AE66:AE67"/>
    <mergeCell ref="F64:F67"/>
    <mergeCell ref="G64:J64"/>
    <mergeCell ref="G65:G67"/>
    <mergeCell ref="H65:H67"/>
    <mergeCell ref="I65:I67"/>
    <mergeCell ref="AA64:AD64"/>
    <mergeCell ref="K64:N64"/>
    <mergeCell ref="AC66:AC67"/>
    <mergeCell ref="AD66:AD67"/>
    <mergeCell ref="AL66:AL67"/>
    <mergeCell ref="C68:D68"/>
    <mergeCell ref="G68:J68"/>
    <mergeCell ref="K68:AL68"/>
    <mergeCell ref="AF66:AF67"/>
    <mergeCell ref="AG66:AG67"/>
    <mergeCell ref="AA66:AA67"/>
    <mergeCell ref="AB66:AB67"/>
    <mergeCell ref="N66:N67"/>
    <mergeCell ref="AK66:AK67"/>
    <mergeCell ref="K82:N82"/>
    <mergeCell ref="Y83:Y84"/>
    <mergeCell ref="V83:V84"/>
    <mergeCell ref="U83:U84"/>
    <mergeCell ref="O83:O84"/>
    <mergeCell ref="W82:Z82"/>
    <mergeCell ref="S82:V82"/>
    <mergeCell ref="K83:K84"/>
    <mergeCell ref="W81:Z81"/>
    <mergeCell ref="Q83:Q84"/>
    <mergeCell ref="W83:W84"/>
    <mergeCell ref="E80:E81"/>
    <mergeCell ref="T83:T84"/>
    <mergeCell ref="P83:P84"/>
    <mergeCell ref="R83:R84"/>
    <mergeCell ref="L83:L84"/>
    <mergeCell ref="M83:M84"/>
    <mergeCell ref="N83:N84"/>
    <mergeCell ref="AI66:AI67"/>
    <mergeCell ref="AJ66:AJ67"/>
    <mergeCell ref="AH66:AH67"/>
    <mergeCell ref="C80:C81"/>
    <mergeCell ref="K81:N81"/>
    <mergeCell ref="G80:G81"/>
    <mergeCell ref="J80:J81"/>
    <mergeCell ref="F80:F81"/>
    <mergeCell ref="H80:H81"/>
    <mergeCell ref="I80:I81"/>
    <mergeCell ref="AL83:AL84"/>
    <mergeCell ref="AI82:AL82"/>
    <mergeCell ref="AE82:AH82"/>
    <mergeCell ref="AF83:AF84"/>
    <mergeCell ref="AG83:AG84"/>
    <mergeCell ref="AH83:AH84"/>
    <mergeCell ref="AI83:AI84"/>
    <mergeCell ref="AJ83:AJ84"/>
    <mergeCell ref="AK83:AK84"/>
    <mergeCell ref="AE83:AE84"/>
    <mergeCell ref="AA112:AL112"/>
    <mergeCell ref="AE86:AH86"/>
    <mergeCell ref="F89:J89"/>
    <mergeCell ref="AI86:AL86"/>
    <mergeCell ref="F88:J88"/>
    <mergeCell ref="G85:G86"/>
    <mergeCell ref="H85:H86"/>
    <mergeCell ref="J85:J86"/>
    <mergeCell ref="K86:N86"/>
    <mergeCell ref="O86:R86"/>
    <mergeCell ref="AA107:AL107"/>
    <mergeCell ref="C102:Z103"/>
    <mergeCell ref="A102:B102"/>
    <mergeCell ref="A108:B108"/>
    <mergeCell ref="A107:B107"/>
    <mergeCell ref="AA102:AL102"/>
    <mergeCell ref="AA105:AL105"/>
    <mergeCell ref="B114:B118"/>
    <mergeCell ref="Q117:Q118"/>
    <mergeCell ref="U117:U118"/>
    <mergeCell ref="F114:J114"/>
    <mergeCell ref="A112:B112"/>
    <mergeCell ref="A103:B103"/>
    <mergeCell ref="AK117:AK118"/>
    <mergeCell ref="AL117:AL118"/>
    <mergeCell ref="K119:AL119"/>
    <mergeCell ref="K148:N148"/>
    <mergeCell ref="A114:A118"/>
    <mergeCell ref="N117:N118"/>
    <mergeCell ref="O117:O118"/>
    <mergeCell ref="S117:S118"/>
    <mergeCell ref="R117:R118"/>
    <mergeCell ref="S115:V115"/>
    <mergeCell ref="K149:N149"/>
    <mergeCell ref="O149:R149"/>
    <mergeCell ref="S149:V149"/>
    <mergeCell ref="AK150:AK151"/>
    <mergeCell ref="AI148:AL148"/>
    <mergeCell ref="AF117:AF118"/>
    <mergeCell ref="AG117:AG118"/>
    <mergeCell ref="AH117:AH118"/>
    <mergeCell ref="AI117:AI118"/>
    <mergeCell ref="AJ117:AJ118"/>
    <mergeCell ref="AE148:AH148"/>
    <mergeCell ref="AA149:AD149"/>
    <mergeCell ref="O148:R148"/>
    <mergeCell ref="AA148:AD148"/>
    <mergeCell ref="AI149:AL149"/>
    <mergeCell ref="K150:K151"/>
    <mergeCell ref="L150:L151"/>
    <mergeCell ref="M150:M151"/>
    <mergeCell ref="N150:N151"/>
    <mergeCell ref="O150:O151"/>
    <mergeCell ref="F156:J156"/>
    <mergeCell ref="T150:T151"/>
    <mergeCell ref="O153:R153"/>
    <mergeCell ref="S153:V153"/>
    <mergeCell ref="W153:Z153"/>
    <mergeCell ref="P150:P151"/>
    <mergeCell ref="Q150:Q151"/>
    <mergeCell ref="R150:R151"/>
    <mergeCell ref="S150:S151"/>
    <mergeCell ref="AF150:AF151"/>
    <mergeCell ref="AG150:AG151"/>
    <mergeCell ref="AB150:AB151"/>
    <mergeCell ref="W150:W151"/>
    <mergeCell ref="X150:X151"/>
    <mergeCell ref="Y150:Y151"/>
    <mergeCell ref="I149:I151"/>
    <mergeCell ref="X117:X118"/>
    <mergeCell ref="AC117:AC118"/>
    <mergeCell ref="W149:Z149"/>
    <mergeCell ref="V117:V118"/>
    <mergeCell ref="AE150:AE151"/>
    <mergeCell ref="AC150:AC151"/>
    <mergeCell ref="Z150:Z151"/>
    <mergeCell ref="AA150:AA151"/>
    <mergeCell ref="W148:Z148"/>
    <mergeCell ref="K116:AL116"/>
    <mergeCell ref="AJ150:AJ151"/>
    <mergeCell ref="F155:J155"/>
    <mergeCell ref="AI153:AL153"/>
    <mergeCell ref="AE153:AH153"/>
    <mergeCell ref="AH150:AH151"/>
    <mergeCell ref="K153:N153"/>
    <mergeCell ref="J152:J153"/>
    <mergeCell ref="G149:G151"/>
    <mergeCell ref="H149:H151"/>
    <mergeCell ref="K114:AL114"/>
    <mergeCell ref="P117:P118"/>
    <mergeCell ref="M117:M118"/>
    <mergeCell ref="K117:K118"/>
    <mergeCell ref="AA101:AL101"/>
    <mergeCell ref="C149:C151"/>
    <mergeCell ref="D147:D148"/>
    <mergeCell ref="D149:D151"/>
    <mergeCell ref="AA103:AL103"/>
    <mergeCell ref="AD150:AD151"/>
    <mergeCell ref="AL150:AL151"/>
    <mergeCell ref="AD117:AD118"/>
    <mergeCell ref="T117:T118"/>
    <mergeCell ref="AE149:AH149"/>
    <mergeCell ref="S148:V148"/>
    <mergeCell ref="AE117:AE118"/>
    <mergeCell ref="U150:U151"/>
    <mergeCell ref="V150:V151"/>
    <mergeCell ref="W117:W118"/>
    <mergeCell ref="AI150:AI151"/>
    <mergeCell ref="AC1:AL1"/>
    <mergeCell ref="AA54:AL54"/>
    <mergeCell ref="A106:B106"/>
    <mergeCell ref="AA106:AL106"/>
    <mergeCell ref="AA8:AL8"/>
    <mergeCell ref="AA56:AL56"/>
    <mergeCell ref="AA4:AL4"/>
    <mergeCell ref="AK32:AK33"/>
    <mergeCell ref="AA51:AL51"/>
    <mergeCell ref="AA52:AL52"/>
    <mergeCell ref="A171:B171"/>
    <mergeCell ref="AA173:AL173"/>
    <mergeCell ref="AA174:AL174"/>
    <mergeCell ref="A222:B222"/>
    <mergeCell ref="C222:Z223"/>
    <mergeCell ref="AA222:AL222"/>
    <mergeCell ref="A223:B223"/>
    <mergeCell ref="AA223:AL223"/>
    <mergeCell ref="A174:B174"/>
    <mergeCell ref="AA172:AL172"/>
    <mergeCell ref="A228:B228"/>
    <mergeCell ref="A232:B232"/>
    <mergeCell ref="AA232:AL232"/>
    <mergeCell ref="A227:B227"/>
    <mergeCell ref="AA227:AL227"/>
    <mergeCell ref="A224:B224"/>
    <mergeCell ref="AA225:AL225"/>
    <mergeCell ref="A226:B226"/>
    <mergeCell ref="AA226:AL226"/>
    <mergeCell ref="A234:A238"/>
    <mergeCell ref="B234:B238"/>
    <mergeCell ref="C234:E235"/>
    <mergeCell ref="F234:J234"/>
    <mergeCell ref="C236:C238"/>
    <mergeCell ref="D236:D238"/>
    <mergeCell ref="E236:E238"/>
    <mergeCell ref="F235:F238"/>
    <mergeCell ref="G235:J235"/>
    <mergeCell ref="G236:G238"/>
    <mergeCell ref="H236:H238"/>
    <mergeCell ref="I236:I238"/>
    <mergeCell ref="J236:J238"/>
    <mergeCell ref="K236:AL236"/>
    <mergeCell ref="K237:K238"/>
    <mergeCell ref="L237:L238"/>
    <mergeCell ref="M237:M238"/>
    <mergeCell ref="N237:N238"/>
    <mergeCell ref="O237:O238"/>
    <mergeCell ref="Z237:Z238"/>
    <mergeCell ref="K234:AL234"/>
    <mergeCell ref="S235:V235"/>
    <mergeCell ref="W235:Z235"/>
    <mergeCell ref="AA235:AD235"/>
    <mergeCell ref="AE235:AH235"/>
    <mergeCell ref="AI235:AL235"/>
    <mergeCell ref="K235:N235"/>
    <mergeCell ref="O235:R235"/>
    <mergeCell ref="P237:P238"/>
    <mergeCell ref="Q237:Q238"/>
    <mergeCell ref="R237:R238"/>
    <mergeCell ref="S237:S238"/>
    <mergeCell ref="T237:T238"/>
    <mergeCell ref="U237:U238"/>
    <mergeCell ref="AJ237:AJ238"/>
    <mergeCell ref="AK237:AK238"/>
    <mergeCell ref="AL237:AL238"/>
    <mergeCell ref="C239:D239"/>
    <mergeCell ref="G239:J239"/>
    <mergeCell ref="K239:AL239"/>
    <mergeCell ref="AB237:AB238"/>
    <mergeCell ref="AC237:AC238"/>
    <mergeCell ref="AD237:AD238"/>
    <mergeCell ref="Y237:Y238"/>
    <mergeCell ref="AH237:AH238"/>
    <mergeCell ref="AI237:AI238"/>
    <mergeCell ref="AE237:AE238"/>
    <mergeCell ref="AF237:AF238"/>
    <mergeCell ref="AG237:AG238"/>
    <mergeCell ref="V237:V238"/>
    <mergeCell ref="W237:W238"/>
    <mergeCell ref="X237:X238"/>
    <mergeCell ref="AA237:AA238"/>
    <mergeCell ref="AE254:AH254"/>
    <mergeCell ref="AI254:AL254"/>
    <mergeCell ref="F253:F254"/>
    <mergeCell ref="G253:G254"/>
    <mergeCell ref="H253:H254"/>
    <mergeCell ref="I253:I254"/>
    <mergeCell ref="J253:J254"/>
    <mergeCell ref="K254:N254"/>
    <mergeCell ref="O254:R254"/>
    <mergeCell ref="S254:V254"/>
    <mergeCell ref="W254:Z254"/>
    <mergeCell ref="AA254:AD254"/>
    <mergeCell ref="B253:B254"/>
    <mergeCell ref="C253:C254"/>
    <mergeCell ref="D253:D254"/>
    <mergeCell ref="E253:E254"/>
    <mergeCell ref="I255:I257"/>
    <mergeCell ref="J255:J257"/>
    <mergeCell ref="Q256:Q257"/>
    <mergeCell ref="M256:M257"/>
    <mergeCell ref="N256:N257"/>
    <mergeCell ref="O255:R255"/>
    <mergeCell ref="W256:W257"/>
    <mergeCell ref="A255:B262"/>
    <mergeCell ref="C255:C257"/>
    <mergeCell ref="D255:D257"/>
    <mergeCell ref="E255:E257"/>
    <mergeCell ref="E258:E259"/>
    <mergeCell ref="C258:C259"/>
    <mergeCell ref="D258:D259"/>
    <mergeCell ref="C260:E262"/>
    <mergeCell ref="H255:H257"/>
    <mergeCell ref="S255:V255"/>
    <mergeCell ref="S256:S257"/>
    <mergeCell ref="T256:T257"/>
    <mergeCell ref="W255:Z255"/>
    <mergeCell ref="F255:F257"/>
    <mergeCell ref="G255:G257"/>
    <mergeCell ref="K256:K257"/>
    <mergeCell ref="L256:L257"/>
    <mergeCell ref="K255:N255"/>
    <mergeCell ref="R256:R257"/>
    <mergeCell ref="AA255:AD255"/>
    <mergeCell ref="O256:O257"/>
    <mergeCell ref="P256:P257"/>
    <mergeCell ref="AC256:AC257"/>
    <mergeCell ref="AD256:AD257"/>
    <mergeCell ref="X256:X257"/>
    <mergeCell ref="Y256:Y257"/>
    <mergeCell ref="Z256:Z257"/>
    <mergeCell ref="AA256:AA257"/>
    <mergeCell ref="AB256:AB257"/>
    <mergeCell ref="AE255:AH255"/>
    <mergeCell ref="AI255:AL255"/>
    <mergeCell ref="AA274:AL274"/>
    <mergeCell ref="AA259:AD259"/>
    <mergeCell ref="AJ256:AJ257"/>
    <mergeCell ref="AG256:AG257"/>
    <mergeCell ref="AL256:AL257"/>
    <mergeCell ref="AI259:AL259"/>
    <mergeCell ref="AF256:AF257"/>
    <mergeCell ref="AE256:AE257"/>
    <mergeCell ref="F261:J261"/>
    <mergeCell ref="F258:F259"/>
    <mergeCell ref="S259:V259"/>
    <mergeCell ref="F260:J260"/>
    <mergeCell ref="G258:G259"/>
    <mergeCell ref="H258:H259"/>
    <mergeCell ref="AA276:AL276"/>
    <mergeCell ref="U256:U257"/>
    <mergeCell ref="V256:V257"/>
    <mergeCell ref="W259:Z259"/>
    <mergeCell ref="AE259:AH259"/>
    <mergeCell ref="I258:I259"/>
    <mergeCell ref="J258:J259"/>
    <mergeCell ref="O259:R259"/>
    <mergeCell ref="K259:N259"/>
    <mergeCell ref="F262:J262"/>
    <mergeCell ref="A277:B277"/>
    <mergeCell ref="AA278:AL278"/>
    <mergeCell ref="A279:B279"/>
    <mergeCell ref="AK256:AK257"/>
    <mergeCell ref="AH256:AH257"/>
    <mergeCell ref="AI256:AI257"/>
    <mergeCell ref="A275:B275"/>
    <mergeCell ref="C275:Z276"/>
    <mergeCell ref="AA275:AL275"/>
    <mergeCell ref="A276:B276"/>
    <mergeCell ref="A281:B281"/>
    <mergeCell ref="A285:B285"/>
    <mergeCell ref="AA285:AL285"/>
    <mergeCell ref="A280:B280"/>
    <mergeCell ref="AA280:AL280"/>
    <mergeCell ref="AA279:AL279"/>
    <mergeCell ref="A287:A291"/>
    <mergeCell ref="B287:B291"/>
    <mergeCell ref="C287:E288"/>
    <mergeCell ref="F287:J287"/>
    <mergeCell ref="C289:C291"/>
    <mergeCell ref="D289:D291"/>
    <mergeCell ref="E289:E291"/>
    <mergeCell ref="F288:F291"/>
    <mergeCell ref="G288:J288"/>
    <mergeCell ref="G289:G291"/>
    <mergeCell ref="K289:AL289"/>
    <mergeCell ref="K290:K291"/>
    <mergeCell ref="L290:L291"/>
    <mergeCell ref="M290:M291"/>
    <mergeCell ref="Z290:Z291"/>
    <mergeCell ref="R290:R291"/>
    <mergeCell ref="S290:S291"/>
    <mergeCell ref="AJ290:AJ291"/>
    <mergeCell ref="AK290:AK291"/>
    <mergeCell ref="AL290:AL291"/>
    <mergeCell ref="T290:T291"/>
    <mergeCell ref="U290:U291"/>
    <mergeCell ref="N290:N291"/>
    <mergeCell ref="O290:O291"/>
    <mergeCell ref="P290:P291"/>
    <mergeCell ref="Q290:Q291"/>
    <mergeCell ref="K287:AL287"/>
    <mergeCell ref="S288:V288"/>
    <mergeCell ref="W288:Z288"/>
    <mergeCell ref="AA288:AD288"/>
    <mergeCell ref="AE288:AH288"/>
    <mergeCell ref="AI288:AL288"/>
    <mergeCell ref="K288:N288"/>
    <mergeCell ref="O288:R288"/>
    <mergeCell ref="C292:D292"/>
    <mergeCell ref="G292:J292"/>
    <mergeCell ref="K292:AL292"/>
    <mergeCell ref="AB290:AB291"/>
    <mergeCell ref="AC290:AC291"/>
    <mergeCell ref="AD290:AD291"/>
    <mergeCell ref="AA290:AA291"/>
    <mergeCell ref="H289:H291"/>
    <mergeCell ref="I289:I291"/>
    <mergeCell ref="J289:J291"/>
    <mergeCell ref="AH290:AH291"/>
    <mergeCell ref="AI290:AI291"/>
    <mergeCell ref="AE290:AE291"/>
    <mergeCell ref="AF290:AF291"/>
    <mergeCell ref="AG290:AG291"/>
    <mergeCell ref="V290:V291"/>
    <mergeCell ref="W290:W291"/>
    <mergeCell ref="X290:X291"/>
    <mergeCell ref="Y290:Y291"/>
    <mergeCell ref="AE307:AH307"/>
    <mergeCell ref="AI307:AL307"/>
    <mergeCell ref="F306:F307"/>
    <mergeCell ref="G306:G307"/>
    <mergeCell ref="H306:H307"/>
    <mergeCell ref="I306:I307"/>
    <mergeCell ref="J306:J307"/>
    <mergeCell ref="K307:N307"/>
    <mergeCell ref="O307:R307"/>
    <mergeCell ref="S307:V307"/>
    <mergeCell ref="W307:Z307"/>
    <mergeCell ref="AA307:AD307"/>
    <mergeCell ref="B306:B307"/>
    <mergeCell ref="C306:C307"/>
    <mergeCell ref="D306:D307"/>
    <mergeCell ref="E306:E307"/>
    <mergeCell ref="I308:I310"/>
    <mergeCell ref="J308:J310"/>
    <mergeCell ref="Q309:Q310"/>
    <mergeCell ref="M309:M310"/>
    <mergeCell ref="N309:N310"/>
    <mergeCell ref="O308:R308"/>
    <mergeCell ref="W309:W310"/>
    <mergeCell ref="A308:B315"/>
    <mergeCell ref="C308:C310"/>
    <mergeCell ref="D308:D310"/>
    <mergeCell ref="E308:E310"/>
    <mergeCell ref="E311:E312"/>
    <mergeCell ref="C311:C312"/>
    <mergeCell ref="D311:D312"/>
    <mergeCell ref="C313:E315"/>
    <mergeCell ref="H308:H310"/>
    <mergeCell ref="S308:V308"/>
    <mergeCell ref="S309:S310"/>
    <mergeCell ref="T309:T310"/>
    <mergeCell ref="W308:Z308"/>
    <mergeCell ref="F308:F310"/>
    <mergeCell ref="G308:G310"/>
    <mergeCell ref="K309:K310"/>
    <mergeCell ref="L309:L310"/>
    <mergeCell ref="K308:N308"/>
    <mergeCell ref="R309:R310"/>
    <mergeCell ref="AA308:AD308"/>
    <mergeCell ref="O309:O310"/>
    <mergeCell ref="P309:P310"/>
    <mergeCell ref="AC309:AC310"/>
    <mergeCell ref="AD309:AD310"/>
    <mergeCell ref="X309:X310"/>
    <mergeCell ref="Y309:Y310"/>
    <mergeCell ref="Z309:Z310"/>
    <mergeCell ref="AA309:AA310"/>
    <mergeCell ref="AB309:AB310"/>
    <mergeCell ref="AE308:AH308"/>
    <mergeCell ref="AI308:AL308"/>
    <mergeCell ref="AA327:AL327"/>
    <mergeCell ref="AA312:AD312"/>
    <mergeCell ref="AJ309:AJ310"/>
    <mergeCell ref="AG309:AG310"/>
    <mergeCell ref="AL309:AL310"/>
    <mergeCell ref="AI312:AL312"/>
    <mergeCell ref="AF309:AF310"/>
    <mergeCell ref="AE309:AE310"/>
    <mergeCell ref="F314:J314"/>
    <mergeCell ref="F311:F312"/>
    <mergeCell ref="S312:V312"/>
    <mergeCell ref="F313:J313"/>
    <mergeCell ref="G311:G312"/>
    <mergeCell ref="H311:H312"/>
    <mergeCell ref="AA329:AL329"/>
    <mergeCell ref="U309:U310"/>
    <mergeCell ref="V309:V310"/>
    <mergeCell ref="W312:Z312"/>
    <mergeCell ref="AE312:AH312"/>
    <mergeCell ref="I311:I312"/>
    <mergeCell ref="J311:J312"/>
    <mergeCell ref="O312:R312"/>
    <mergeCell ref="K312:N312"/>
    <mergeCell ref="F315:J315"/>
    <mergeCell ref="A330:B330"/>
    <mergeCell ref="AA331:AL331"/>
    <mergeCell ref="A332:B332"/>
    <mergeCell ref="AK309:AK310"/>
    <mergeCell ref="AH309:AH310"/>
    <mergeCell ref="AI309:AI310"/>
    <mergeCell ref="A328:B328"/>
    <mergeCell ref="C328:Z329"/>
    <mergeCell ref="AA328:AL328"/>
    <mergeCell ref="A329:B329"/>
    <mergeCell ref="A334:B334"/>
    <mergeCell ref="A338:B338"/>
    <mergeCell ref="AA338:AL338"/>
    <mergeCell ref="A333:B333"/>
    <mergeCell ref="AA333:AL333"/>
    <mergeCell ref="AA332:AL332"/>
    <mergeCell ref="A340:A344"/>
    <mergeCell ref="B340:B344"/>
    <mergeCell ref="C340:E341"/>
    <mergeCell ref="F340:J340"/>
    <mergeCell ref="C342:C344"/>
    <mergeCell ref="D342:D344"/>
    <mergeCell ref="E342:E344"/>
    <mergeCell ref="F341:F344"/>
    <mergeCell ref="G341:J341"/>
    <mergeCell ref="G342:G344"/>
    <mergeCell ref="K342:AL342"/>
    <mergeCell ref="K343:K344"/>
    <mergeCell ref="L343:L344"/>
    <mergeCell ref="M343:M344"/>
    <mergeCell ref="Z343:Z344"/>
    <mergeCell ref="R343:R344"/>
    <mergeCell ref="S343:S344"/>
    <mergeCell ref="AJ343:AJ344"/>
    <mergeCell ref="AK343:AK344"/>
    <mergeCell ref="AL343:AL344"/>
    <mergeCell ref="T343:T344"/>
    <mergeCell ref="U343:U344"/>
    <mergeCell ref="N343:N344"/>
    <mergeCell ref="O343:O344"/>
    <mergeCell ref="P343:P344"/>
    <mergeCell ref="Q343:Q344"/>
    <mergeCell ref="K340:AL340"/>
    <mergeCell ref="S341:V341"/>
    <mergeCell ref="W341:Z341"/>
    <mergeCell ref="AA341:AD341"/>
    <mergeCell ref="AE341:AH341"/>
    <mergeCell ref="AI341:AL341"/>
    <mergeCell ref="K341:N341"/>
    <mergeCell ref="O341:R341"/>
    <mergeCell ref="C345:D345"/>
    <mergeCell ref="G345:J345"/>
    <mergeCell ref="K345:AL345"/>
    <mergeCell ref="AB343:AB344"/>
    <mergeCell ref="AC343:AC344"/>
    <mergeCell ref="AD343:AD344"/>
    <mergeCell ref="AA343:AA344"/>
    <mergeCell ref="H342:H344"/>
    <mergeCell ref="I342:I344"/>
    <mergeCell ref="J342:J344"/>
    <mergeCell ref="AH343:AH344"/>
    <mergeCell ref="AI343:AI344"/>
    <mergeCell ref="AE343:AE344"/>
    <mergeCell ref="AF343:AF344"/>
    <mergeCell ref="AG343:AG344"/>
    <mergeCell ref="V343:V344"/>
    <mergeCell ref="W343:W344"/>
    <mergeCell ref="X343:X344"/>
    <mergeCell ref="Y343:Y344"/>
    <mergeCell ref="AE357:AH357"/>
    <mergeCell ref="AI357:AL357"/>
    <mergeCell ref="F356:F357"/>
    <mergeCell ref="G356:G357"/>
    <mergeCell ref="H356:H357"/>
    <mergeCell ref="I356:I357"/>
    <mergeCell ref="J356:J357"/>
    <mergeCell ref="K357:N357"/>
    <mergeCell ref="I358:I360"/>
    <mergeCell ref="O357:R357"/>
    <mergeCell ref="S357:V357"/>
    <mergeCell ref="W357:Z357"/>
    <mergeCell ref="AA357:AD357"/>
    <mergeCell ref="B356:B357"/>
    <mergeCell ref="C356:C357"/>
    <mergeCell ref="D356:D357"/>
    <mergeCell ref="E356:E357"/>
    <mergeCell ref="F361:F362"/>
    <mergeCell ref="F358:F360"/>
    <mergeCell ref="G358:G360"/>
    <mergeCell ref="O358:R358"/>
    <mergeCell ref="S358:V358"/>
    <mergeCell ref="K359:K360"/>
    <mergeCell ref="L359:L360"/>
    <mergeCell ref="M359:M360"/>
    <mergeCell ref="N359:N360"/>
    <mergeCell ref="H358:H360"/>
    <mergeCell ref="A358:B365"/>
    <mergeCell ref="C358:C360"/>
    <mergeCell ref="D358:D360"/>
    <mergeCell ref="E358:E360"/>
    <mergeCell ref="C363:E365"/>
    <mergeCell ref="C361:C362"/>
    <mergeCell ref="D361:D362"/>
    <mergeCell ref="E361:E362"/>
    <mergeCell ref="J358:J360"/>
    <mergeCell ref="K358:N358"/>
    <mergeCell ref="W358:Z358"/>
    <mergeCell ref="AA358:AD358"/>
    <mergeCell ref="O359:O360"/>
    <mergeCell ref="P359:P360"/>
    <mergeCell ref="Q359:Q360"/>
    <mergeCell ref="R359:R360"/>
    <mergeCell ref="S359:S360"/>
    <mergeCell ref="T359:T360"/>
    <mergeCell ref="U359:U360"/>
    <mergeCell ref="V359:V360"/>
    <mergeCell ref="W359:W360"/>
    <mergeCell ref="X359:X360"/>
    <mergeCell ref="AE358:AH358"/>
    <mergeCell ref="AI358:AL358"/>
    <mergeCell ref="Y359:Y360"/>
    <mergeCell ref="Z359:Z360"/>
    <mergeCell ref="AE359:AE360"/>
    <mergeCell ref="AF359:AF360"/>
    <mergeCell ref="AE362:AH362"/>
    <mergeCell ref="AI362:AL362"/>
    <mergeCell ref="AA359:AA360"/>
    <mergeCell ref="AB359:AB360"/>
    <mergeCell ref="AC359:AC360"/>
    <mergeCell ref="AD359:AD360"/>
    <mergeCell ref="AG359:AG360"/>
    <mergeCell ref="AH359:AH360"/>
    <mergeCell ref="AK359:AK360"/>
    <mergeCell ref="AL359:AL360"/>
    <mergeCell ref="F363:J363"/>
    <mergeCell ref="S362:V362"/>
    <mergeCell ref="AI359:AI360"/>
    <mergeCell ref="AJ359:AJ360"/>
    <mergeCell ref="AA377:AL377"/>
    <mergeCell ref="A53:B53"/>
    <mergeCell ref="A104:B104"/>
    <mergeCell ref="F365:J365"/>
    <mergeCell ref="F364:J364"/>
    <mergeCell ref="AA362:AD362"/>
    <mergeCell ref="W362:Z362"/>
    <mergeCell ref="I361:I362"/>
    <mergeCell ref="J361:J362"/>
    <mergeCell ref="K362:N362"/>
    <mergeCell ref="O362:R362"/>
    <mergeCell ref="G361:G362"/>
    <mergeCell ref="H361:H362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49" r:id="rId4"/>
  <rowBreaks count="6" manualBreakCount="6">
    <brk id="50" max="38" man="1"/>
    <brk id="101" max="38" man="1"/>
    <brk id="168" max="38" man="1"/>
    <brk id="221" max="38" man="1"/>
    <brk id="274" max="38" man="1"/>
    <brk id="327" max="3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7"/>
  <sheetViews>
    <sheetView view="pageBreakPreview" zoomScaleSheetLayoutView="100" zoomScalePageLayoutView="0" workbookViewId="0" topLeftCell="A1">
      <selection activeCell="G184" sqref="G184"/>
    </sheetView>
  </sheetViews>
  <sheetFormatPr defaultColWidth="9.00390625" defaultRowHeight="12.75"/>
  <cols>
    <col min="1" max="1" width="4.875" style="280" customWidth="1"/>
    <col min="2" max="2" width="53.625" style="280" customWidth="1"/>
    <col min="3" max="6" width="11.75390625" style="287" customWidth="1"/>
    <col min="7" max="7" width="11.75390625" style="288" customWidth="1"/>
    <col min="8" max="8" width="12.125" style="280" customWidth="1"/>
    <col min="9" max="9" width="25.375" style="280" customWidth="1"/>
    <col min="10" max="10" width="17.625" style="280" customWidth="1"/>
    <col min="11" max="16384" width="9.125" style="280" customWidth="1"/>
  </cols>
  <sheetData>
    <row r="1" spans="1:8" ht="18" customHeight="1">
      <c r="A1" s="95"/>
      <c r="B1" s="94" t="s">
        <v>3</v>
      </c>
      <c r="C1" s="122" t="s">
        <v>141</v>
      </c>
      <c r="D1" s="122"/>
      <c r="E1" s="95"/>
      <c r="F1" s="95"/>
      <c r="G1" s="279"/>
      <c r="H1" s="279"/>
    </row>
    <row r="2" spans="1:8" ht="18" customHeight="1">
      <c r="A2" s="95"/>
      <c r="B2" s="94"/>
      <c r="C2" s="92" t="s">
        <v>235</v>
      </c>
      <c r="D2" s="161"/>
      <c r="E2" s="281"/>
      <c r="F2" s="95"/>
      <c r="G2" s="279"/>
      <c r="H2" s="279"/>
    </row>
    <row r="3" spans="1:12" ht="18" customHeight="1">
      <c r="A3" s="95"/>
      <c r="B3" s="32" t="s">
        <v>9</v>
      </c>
      <c r="C3" s="33" t="s">
        <v>142</v>
      </c>
      <c r="D3" s="29"/>
      <c r="E3" s="29"/>
      <c r="F3" s="29"/>
      <c r="G3" s="279"/>
      <c r="H3" s="34"/>
      <c r="K3" s="282"/>
      <c r="L3" s="283"/>
    </row>
    <row r="4" spans="1:12" ht="18" customHeight="1">
      <c r="A4" s="95"/>
      <c r="B4" s="32" t="s">
        <v>10</v>
      </c>
      <c r="C4" s="33" t="s">
        <v>143</v>
      </c>
      <c r="D4" s="29"/>
      <c r="E4" s="32"/>
      <c r="F4" s="32"/>
      <c r="G4" s="279"/>
      <c r="H4" s="34"/>
      <c r="K4" s="282"/>
      <c r="L4" s="283"/>
    </row>
    <row r="5" spans="1:12" ht="18" customHeight="1">
      <c r="A5" s="95"/>
      <c r="B5" s="32" t="s">
        <v>11</v>
      </c>
      <c r="C5" s="33" t="s">
        <v>5</v>
      </c>
      <c r="D5" s="32"/>
      <c r="E5" s="32"/>
      <c r="F5" s="32"/>
      <c r="G5" s="279"/>
      <c r="H5" s="34"/>
      <c r="K5" s="282"/>
      <c r="L5" s="283"/>
    </row>
    <row r="6" spans="1:12" ht="18" customHeight="1">
      <c r="A6" s="95"/>
      <c r="B6" s="32" t="s">
        <v>12</v>
      </c>
      <c r="C6" s="33" t="s">
        <v>13</v>
      </c>
      <c r="D6" s="32"/>
      <c r="E6" s="32"/>
      <c r="F6" s="32"/>
      <c r="G6" s="279"/>
      <c r="H6" s="34"/>
      <c r="K6" s="282"/>
      <c r="L6" s="283"/>
    </row>
    <row r="7" spans="1:12" ht="18" customHeight="1">
      <c r="A7" s="95"/>
      <c r="B7" s="32"/>
      <c r="C7" s="33" t="s">
        <v>14</v>
      </c>
      <c r="D7" s="32"/>
      <c r="E7" s="32"/>
      <c r="F7" s="32"/>
      <c r="G7" s="279"/>
      <c r="H7" s="34"/>
      <c r="K7" s="282"/>
      <c r="L7" s="283"/>
    </row>
    <row r="8" spans="1:12" ht="18" customHeight="1">
      <c r="A8" s="95"/>
      <c r="B8" s="32"/>
      <c r="C8" s="33" t="s">
        <v>16</v>
      </c>
      <c r="D8" s="32"/>
      <c r="E8" s="32"/>
      <c r="F8" s="32"/>
      <c r="G8" s="279"/>
      <c r="H8" s="34"/>
      <c r="K8" s="282"/>
      <c r="L8" s="283"/>
    </row>
    <row r="9" spans="1:12" ht="18" customHeight="1">
      <c r="A9" s="95"/>
      <c r="B9" s="32"/>
      <c r="C9" s="33" t="s">
        <v>144</v>
      </c>
      <c r="D9" s="32"/>
      <c r="E9" s="32"/>
      <c r="F9" s="32"/>
      <c r="G9" s="279"/>
      <c r="H9" s="34"/>
      <c r="K9" s="282"/>
      <c r="L9" s="283"/>
    </row>
    <row r="10" spans="1:12" ht="18" customHeight="1">
      <c r="A10" s="95"/>
      <c r="B10" s="94" t="s">
        <v>145</v>
      </c>
      <c r="C10" s="284" t="s">
        <v>231</v>
      </c>
      <c r="D10" s="122"/>
      <c r="E10" s="95"/>
      <c r="F10" s="95"/>
      <c r="G10" s="279"/>
      <c r="H10" s="279"/>
      <c r="K10" s="282"/>
      <c r="L10" s="283"/>
    </row>
    <row r="11" spans="1:12" ht="18" customHeight="1">
      <c r="A11" s="95"/>
      <c r="B11" s="94" t="s">
        <v>6</v>
      </c>
      <c r="C11" s="122" t="s">
        <v>236</v>
      </c>
      <c r="D11" s="122"/>
      <c r="E11" s="95"/>
      <c r="F11" s="95"/>
      <c r="G11" s="279"/>
      <c r="H11" s="279"/>
      <c r="K11" s="282"/>
      <c r="L11" s="283"/>
    </row>
    <row r="12" spans="1:12" ht="15.75">
      <c r="A12" s="95"/>
      <c r="B12" s="95"/>
      <c r="C12" s="285"/>
      <c r="D12" s="285"/>
      <c r="E12" s="285"/>
      <c r="F12" s="285"/>
      <c r="G12" s="286"/>
      <c r="H12" s="279"/>
      <c r="K12" s="282"/>
      <c r="L12" s="283"/>
    </row>
    <row r="13" spans="2:12" ht="15.75">
      <c r="B13" s="280" t="s">
        <v>146</v>
      </c>
      <c r="K13" s="282"/>
      <c r="L13" s="283"/>
    </row>
    <row r="14" spans="1:12" ht="15.75">
      <c r="A14" s="289" t="s">
        <v>147</v>
      </c>
      <c r="B14" s="289" t="s">
        <v>148</v>
      </c>
      <c r="C14" s="290" t="s">
        <v>149</v>
      </c>
      <c r="D14" s="290" t="s">
        <v>150</v>
      </c>
      <c r="E14" s="290" t="s">
        <v>151</v>
      </c>
      <c r="F14" s="290" t="s">
        <v>152</v>
      </c>
      <c r="G14" s="290" t="s">
        <v>153</v>
      </c>
      <c r="H14" s="291" t="s">
        <v>154</v>
      </c>
      <c r="I14" s="292" t="s">
        <v>155</v>
      </c>
      <c r="J14" s="292" t="s">
        <v>156</v>
      </c>
      <c r="K14" s="282"/>
      <c r="L14" s="283"/>
    </row>
    <row r="15" spans="1:12" ht="15.75">
      <c r="A15" s="293" t="s">
        <v>35</v>
      </c>
      <c r="B15" s="294" t="s">
        <v>39</v>
      </c>
      <c r="C15" s="174">
        <v>1</v>
      </c>
      <c r="D15" s="177"/>
      <c r="E15" s="177">
        <v>1</v>
      </c>
      <c r="F15" s="177"/>
      <c r="G15" s="3">
        <v>3</v>
      </c>
      <c r="H15" s="295"/>
      <c r="I15" s="296"/>
      <c r="J15" s="296"/>
      <c r="K15" s="282"/>
      <c r="L15" s="283"/>
    </row>
    <row r="16" spans="1:12" ht="15.75">
      <c r="A16" s="293" t="s">
        <v>36</v>
      </c>
      <c r="B16" s="297" t="s">
        <v>157</v>
      </c>
      <c r="C16" s="298">
        <v>2</v>
      </c>
      <c r="D16" s="177"/>
      <c r="E16" s="177"/>
      <c r="F16" s="177"/>
      <c r="G16" s="3">
        <v>2</v>
      </c>
      <c r="H16" s="295"/>
      <c r="I16" s="296"/>
      <c r="J16" s="296"/>
      <c r="K16" s="282"/>
      <c r="L16" s="283"/>
    </row>
    <row r="17" spans="1:12" ht="15.75">
      <c r="A17" s="293" t="s">
        <v>38</v>
      </c>
      <c r="B17" s="294" t="s">
        <v>42</v>
      </c>
      <c r="C17" s="174">
        <v>1</v>
      </c>
      <c r="D17" s="177"/>
      <c r="E17" s="177"/>
      <c r="F17" s="177"/>
      <c r="G17" s="3">
        <v>1</v>
      </c>
      <c r="H17" s="295"/>
      <c r="I17" s="296"/>
      <c r="J17" s="296"/>
      <c r="K17" s="282"/>
      <c r="L17" s="283"/>
    </row>
    <row r="18" spans="1:12" ht="15.75">
      <c r="A18" s="293" t="s">
        <v>40</v>
      </c>
      <c r="B18" s="294" t="s">
        <v>44</v>
      </c>
      <c r="C18" s="174">
        <v>1</v>
      </c>
      <c r="D18" s="177"/>
      <c r="E18" s="177"/>
      <c r="F18" s="177"/>
      <c r="G18" s="3">
        <v>1</v>
      </c>
      <c r="H18" s="295"/>
      <c r="I18" s="296"/>
      <c r="J18" s="296"/>
      <c r="K18" s="282"/>
      <c r="L18" s="283"/>
    </row>
    <row r="19" spans="1:12" ht="15.75">
      <c r="A19" s="293" t="s">
        <v>41</v>
      </c>
      <c r="B19" s="299" t="s">
        <v>70</v>
      </c>
      <c r="C19" s="298">
        <v>2</v>
      </c>
      <c r="D19" s="174">
        <v>1</v>
      </c>
      <c r="E19" s="174"/>
      <c r="F19" s="174"/>
      <c r="G19" s="3">
        <v>6</v>
      </c>
      <c r="H19" s="295"/>
      <c r="I19" s="296"/>
      <c r="J19" s="296"/>
      <c r="K19" s="282"/>
      <c r="L19" s="283"/>
    </row>
    <row r="20" spans="1:12" ht="15.75">
      <c r="A20" s="293" t="s">
        <v>43</v>
      </c>
      <c r="B20" s="299" t="s">
        <v>72</v>
      </c>
      <c r="C20" s="298">
        <v>2</v>
      </c>
      <c r="D20" s="174">
        <v>2</v>
      </c>
      <c r="E20" s="174"/>
      <c r="F20" s="174"/>
      <c r="G20" s="3">
        <v>8</v>
      </c>
      <c r="H20" s="295"/>
      <c r="I20" s="296"/>
      <c r="J20" s="296"/>
      <c r="K20" s="282"/>
      <c r="L20" s="283"/>
    </row>
    <row r="21" spans="1:12" ht="15.75">
      <c r="A21" s="293" t="s">
        <v>158</v>
      </c>
      <c r="B21" s="314" t="s">
        <v>74</v>
      </c>
      <c r="C21" s="174">
        <v>2</v>
      </c>
      <c r="D21" s="174"/>
      <c r="E21" s="174">
        <v>1</v>
      </c>
      <c r="F21" s="174"/>
      <c r="G21" s="3">
        <v>3</v>
      </c>
      <c r="H21" s="295"/>
      <c r="I21" s="296"/>
      <c r="J21" s="296"/>
      <c r="K21" s="282"/>
      <c r="L21" s="283"/>
    </row>
    <row r="22" spans="1:12" ht="15.75">
      <c r="A22" s="293" t="s">
        <v>159</v>
      </c>
      <c r="B22" s="299" t="s">
        <v>82</v>
      </c>
      <c r="C22" s="298">
        <v>1</v>
      </c>
      <c r="D22" s="174">
        <v>2</v>
      </c>
      <c r="E22" s="174"/>
      <c r="F22" s="174"/>
      <c r="G22" s="3">
        <v>6</v>
      </c>
      <c r="H22" s="295"/>
      <c r="I22" s="296"/>
      <c r="J22" s="296"/>
      <c r="K22" s="282"/>
      <c r="L22" s="283"/>
    </row>
    <row r="23" spans="1:10" ht="15.75">
      <c r="A23" s="289"/>
      <c r="B23" s="300" t="s">
        <v>160</v>
      </c>
      <c r="C23" s="290">
        <f>SUM(C15:C22)</f>
        <v>12</v>
      </c>
      <c r="D23" s="290">
        <f>SUM(D15:D22)</f>
        <v>5</v>
      </c>
      <c r="E23" s="290">
        <f>SUM(E15:E22)</f>
        <v>2</v>
      </c>
      <c r="F23" s="290">
        <f>SUM(F15:F22)</f>
        <v>0</v>
      </c>
      <c r="G23" s="290">
        <f>SUM(G15:G22)</f>
        <v>30</v>
      </c>
      <c r="H23" s="296"/>
      <c r="I23" s="296"/>
      <c r="J23" s="296"/>
    </row>
    <row r="24" spans="1:10" ht="15.75">
      <c r="A24" s="289"/>
      <c r="B24" s="289"/>
      <c r="C24" s="301">
        <f>SUM(C23:F23)</f>
        <v>19</v>
      </c>
      <c r="D24" s="301"/>
      <c r="E24" s="301"/>
      <c r="F24" s="301"/>
      <c r="G24" s="290"/>
      <c r="H24" s="296"/>
      <c r="I24" s="296"/>
      <c r="J24" s="296"/>
    </row>
    <row r="25" spans="1:10" ht="15.75">
      <c r="A25" s="289" t="s">
        <v>147</v>
      </c>
      <c r="B25" s="289" t="s">
        <v>161</v>
      </c>
      <c r="C25" s="290" t="s">
        <v>149</v>
      </c>
      <c r="D25" s="290" t="s">
        <v>150</v>
      </c>
      <c r="E25" s="290" t="s">
        <v>151</v>
      </c>
      <c r="F25" s="290" t="s">
        <v>152</v>
      </c>
      <c r="G25" s="290" t="s">
        <v>153</v>
      </c>
      <c r="H25" s="296"/>
      <c r="I25" s="296"/>
      <c r="J25" s="296"/>
    </row>
    <row r="26" spans="1:10" ht="15.75">
      <c r="A26" s="293" t="s">
        <v>35</v>
      </c>
      <c r="B26" s="297" t="s">
        <v>157</v>
      </c>
      <c r="C26" s="177">
        <v>1</v>
      </c>
      <c r="D26" s="317"/>
      <c r="E26" s="177"/>
      <c r="F26" s="177"/>
      <c r="G26" s="290">
        <v>1</v>
      </c>
      <c r="H26" s="296"/>
      <c r="I26" s="296"/>
      <c r="J26" s="296"/>
    </row>
    <row r="27" spans="1:10" ht="15.75">
      <c r="A27" s="293" t="s">
        <v>36</v>
      </c>
      <c r="B27" s="302" t="s">
        <v>162</v>
      </c>
      <c r="C27" s="174">
        <v>1</v>
      </c>
      <c r="D27" s="174"/>
      <c r="E27" s="174">
        <v>2</v>
      </c>
      <c r="F27" s="174"/>
      <c r="G27" s="3">
        <v>3</v>
      </c>
      <c r="H27" s="295"/>
      <c r="I27" s="296"/>
      <c r="J27" s="296"/>
    </row>
    <row r="28" spans="1:10" ht="15.75">
      <c r="A28" s="293" t="s">
        <v>38</v>
      </c>
      <c r="B28" s="299" t="s">
        <v>72</v>
      </c>
      <c r="C28" s="303">
        <v>1</v>
      </c>
      <c r="D28" s="174">
        <v>1</v>
      </c>
      <c r="E28" s="174"/>
      <c r="F28" s="174"/>
      <c r="G28" s="3">
        <v>4</v>
      </c>
      <c r="H28" s="295"/>
      <c r="I28" s="296"/>
      <c r="J28" s="296"/>
    </row>
    <row r="29" spans="1:10" ht="15.75">
      <c r="A29" s="293" t="s">
        <v>40</v>
      </c>
      <c r="B29" s="315" t="s">
        <v>233</v>
      </c>
      <c r="C29" s="174">
        <v>1</v>
      </c>
      <c r="D29" s="174">
        <v>1</v>
      </c>
      <c r="E29" s="174"/>
      <c r="F29" s="174"/>
      <c r="G29" s="3">
        <v>2</v>
      </c>
      <c r="H29" s="295"/>
      <c r="I29" s="296"/>
      <c r="J29" s="296"/>
    </row>
    <row r="30" spans="1:10" ht="15.75">
      <c r="A30" s="293" t="s">
        <v>41</v>
      </c>
      <c r="B30" s="299" t="s">
        <v>81</v>
      </c>
      <c r="C30" s="174">
        <v>1</v>
      </c>
      <c r="D30" s="174">
        <v>1</v>
      </c>
      <c r="E30" s="174"/>
      <c r="F30" s="174"/>
      <c r="G30" s="3">
        <v>3</v>
      </c>
      <c r="H30" s="295"/>
      <c r="I30" s="296"/>
      <c r="J30" s="296"/>
    </row>
    <row r="31" spans="1:10" ht="15.75">
      <c r="A31" s="293" t="s">
        <v>43</v>
      </c>
      <c r="B31" s="304" t="s">
        <v>83</v>
      </c>
      <c r="C31" s="298">
        <v>2</v>
      </c>
      <c r="D31" s="174"/>
      <c r="E31" s="174"/>
      <c r="F31" s="174">
        <v>2</v>
      </c>
      <c r="G31" s="3">
        <v>5</v>
      </c>
      <c r="H31" s="295"/>
      <c r="I31" s="296"/>
      <c r="J31" s="296"/>
    </row>
    <row r="32" spans="1:10" ht="15.75">
      <c r="A32" s="293" t="s">
        <v>158</v>
      </c>
      <c r="B32" s="316" t="s">
        <v>242</v>
      </c>
      <c r="C32" s="298">
        <v>2</v>
      </c>
      <c r="D32" s="174">
        <v>1</v>
      </c>
      <c r="E32" s="174"/>
      <c r="F32" s="174"/>
      <c r="G32" s="3">
        <v>4</v>
      </c>
      <c r="H32" s="295"/>
      <c r="I32" s="296"/>
      <c r="J32" s="296"/>
    </row>
    <row r="33" spans="1:10" ht="15.75">
      <c r="A33" s="293" t="s">
        <v>159</v>
      </c>
      <c r="B33" s="314" t="s">
        <v>86</v>
      </c>
      <c r="C33" s="174">
        <v>1</v>
      </c>
      <c r="D33" s="174"/>
      <c r="E33" s="174">
        <v>1</v>
      </c>
      <c r="F33" s="174"/>
      <c r="G33" s="3">
        <v>2</v>
      </c>
      <c r="H33" s="295"/>
      <c r="I33" s="296"/>
      <c r="J33" s="296"/>
    </row>
    <row r="34" spans="1:10" ht="15.75">
      <c r="A34" s="293" t="s">
        <v>163</v>
      </c>
      <c r="B34" s="304" t="s">
        <v>90</v>
      </c>
      <c r="C34" s="174">
        <v>1</v>
      </c>
      <c r="D34" s="174"/>
      <c r="E34" s="174"/>
      <c r="F34" s="174"/>
      <c r="G34" s="3">
        <v>1</v>
      </c>
      <c r="H34" s="295"/>
      <c r="I34" s="296"/>
      <c r="J34" s="296"/>
    </row>
    <row r="35" spans="1:10" ht="15.75">
      <c r="A35" s="293" t="s">
        <v>166</v>
      </c>
      <c r="B35" s="304" t="s">
        <v>92</v>
      </c>
      <c r="C35" s="298">
        <v>2</v>
      </c>
      <c r="D35" s="174"/>
      <c r="E35" s="174">
        <v>2</v>
      </c>
      <c r="F35" s="174"/>
      <c r="G35" s="3">
        <v>5</v>
      </c>
      <c r="H35" s="295"/>
      <c r="I35" s="296"/>
      <c r="J35" s="296"/>
    </row>
    <row r="36" spans="1:10" ht="15.75">
      <c r="A36" s="293"/>
      <c r="B36" s="300" t="s">
        <v>160</v>
      </c>
      <c r="C36" s="290">
        <f>SUM(C26:C35)</f>
        <v>13</v>
      </c>
      <c r="D36" s="290">
        <f>SUM(D26:D35)</f>
        <v>4</v>
      </c>
      <c r="E36" s="290">
        <f>SUM(E26:E35)</f>
        <v>5</v>
      </c>
      <c r="F36" s="290">
        <f>SUM(F26:F35)</f>
        <v>2</v>
      </c>
      <c r="G36" s="290">
        <f>SUM(G26:G35)</f>
        <v>30</v>
      </c>
      <c r="H36" s="296"/>
      <c r="I36" s="296"/>
      <c r="J36" s="296"/>
    </row>
    <row r="37" spans="1:10" ht="15.75">
      <c r="A37" s="293"/>
      <c r="B37" s="293"/>
      <c r="C37" s="301">
        <f>SUM(C36:F36)</f>
        <v>24</v>
      </c>
      <c r="D37" s="301"/>
      <c r="E37" s="301"/>
      <c r="F37" s="301"/>
      <c r="G37" s="290"/>
      <c r="H37" s="296"/>
      <c r="I37" s="296"/>
      <c r="J37" s="296"/>
    </row>
    <row r="38" spans="1:10" ht="15.75">
      <c r="A38" s="289" t="s">
        <v>147</v>
      </c>
      <c r="B38" s="289" t="s">
        <v>164</v>
      </c>
      <c r="C38" s="290" t="s">
        <v>149</v>
      </c>
      <c r="D38" s="290" t="s">
        <v>150</v>
      </c>
      <c r="E38" s="290" t="s">
        <v>151</v>
      </c>
      <c r="F38" s="290" t="s">
        <v>152</v>
      </c>
      <c r="G38" s="290" t="s">
        <v>153</v>
      </c>
      <c r="H38" s="296"/>
      <c r="I38" s="296"/>
      <c r="J38" s="296"/>
    </row>
    <row r="39" spans="1:10" ht="15.75">
      <c r="A39" s="293" t="s">
        <v>35</v>
      </c>
      <c r="B39" s="297" t="s">
        <v>165</v>
      </c>
      <c r="C39" s="174"/>
      <c r="D39" s="174"/>
      <c r="E39" s="174">
        <v>2</v>
      </c>
      <c r="F39" s="174"/>
      <c r="G39" s="3">
        <v>1</v>
      </c>
      <c r="H39" s="296"/>
      <c r="I39" s="296"/>
      <c r="J39" s="296"/>
    </row>
    <row r="40" spans="1:10" ht="15.75">
      <c r="A40" s="293" t="s">
        <v>36</v>
      </c>
      <c r="B40" s="203" t="s">
        <v>37</v>
      </c>
      <c r="C40" s="174"/>
      <c r="D40" s="174">
        <v>2</v>
      </c>
      <c r="E40" s="174"/>
      <c r="F40" s="174"/>
      <c r="G40" s="3">
        <v>1</v>
      </c>
      <c r="H40" s="296"/>
      <c r="I40" s="296"/>
      <c r="J40" s="296"/>
    </row>
    <row r="41" spans="1:10" ht="15.75">
      <c r="A41" s="293" t="s">
        <v>38</v>
      </c>
      <c r="B41" s="302" t="s">
        <v>69</v>
      </c>
      <c r="C41" s="298">
        <v>2</v>
      </c>
      <c r="D41" s="174"/>
      <c r="E41" s="174">
        <v>2</v>
      </c>
      <c r="F41" s="174"/>
      <c r="G41" s="3">
        <v>5</v>
      </c>
      <c r="H41" s="296"/>
      <c r="I41" s="296"/>
      <c r="J41" s="296"/>
    </row>
    <row r="42" spans="1:10" ht="15.75">
      <c r="A42" s="293" t="s">
        <v>40</v>
      </c>
      <c r="B42" s="304" t="s">
        <v>73</v>
      </c>
      <c r="C42" s="174">
        <v>2</v>
      </c>
      <c r="D42" s="174"/>
      <c r="E42" s="174">
        <v>1</v>
      </c>
      <c r="F42" s="174"/>
      <c r="G42" s="3">
        <v>4</v>
      </c>
      <c r="H42" s="296"/>
      <c r="I42" s="296"/>
      <c r="J42" s="296"/>
    </row>
    <row r="43" spans="1:10" ht="15.75">
      <c r="A43" s="293" t="s">
        <v>41</v>
      </c>
      <c r="B43" s="299" t="s">
        <v>233</v>
      </c>
      <c r="C43" s="298">
        <v>1</v>
      </c>
      <c r="D43" s="174">
        <v>1</v>
      </c>
      <c r="E43" s="174"/>
      <c r="F43" s="174"/>
      <c r="G43" s="3">
        <v>3</v>
      </c>
      <c r="H43" s="296"/>
      <c r="I43" s="296"/>
      <c r="J43" s="296"/>
    </row>
    <row r="44" spans="1:10" ht="15.75">
      <c r="A44" s="293" t="s">
        <v>43</v>
      </c>
      <c r="B44" s="304" t="s">
        <v>80</v>
      </c>
      <c r="C44" s="174">
        <v>2</v>
      </c>
      <c r="D44" s="174"/>
      <c r="E44" s="174"/>
      <c r="F44" s="174"/>
      <c r="G44" s="3">
        <v>2</v>
      </c>
      <c r="H44" s="296"/>
      <c r="I44" s="296"/>
      <c r="J44" s="296"/>
    </row>
    <row r="45" spans="1:10" ht="15.75">
      <c r="A45" s="293" t="s">
        <v>158</v>
      </c>
      <c r="B45" s="304" t="s">
        <v>81</v>
      </c>
      <c r="C45" s="298">
        <v>1</v>
      </c>
      <c r="D45" s="174"/>
      <c r="E45" s="174">
        <v>1</v>
      </c>
      <c r="F45" s="174"/>
      <c r="G45" s="3">
        <v>4</v>
      </c>
      <c r="H45" s="296"/>
      <c r="I45" s="296"/>
      <c r="J45" s="296"/>
    </row>
    <row r="46" spans="1:10" ht="15.75">
      <c r="A46" s="293" t="s">
        <v>159</v>
      </c>
      <c r="B46" s="304" t="s">
        <v>84</v>
      </c>
      <c r="C46" s="174">
        <v>2</v>
      </c>
      <c r="D46" s="174">
        <v>1</v>
      </c>
      <c r="E46" s="174"/>
      <c r="F46" s="174"/>
      <c r="G46" s="3">
        <v>3</v>
      </c>
      <c r="H46" s="296"/>
      <c r="I46" s="296"/>
      <c r="J46" s="296"/>
    </row>
    <row r="47" spans="1:10" ht="15.75">
      <c r="A47" s="293" t="s">
        <v>163</v>
      </c>
      <c r="B47" s="304" t="s">
        <v>90</v>
      </c>
      <c r="C47" s="298">
        <v>1</v>
      </c>
      <c r="D47" s="174">
        <v>1</v>
      </c>
      <c r="E47" s="174"/>
      <c r="F47" s="174">
        <v>1</v>
      </c>
      <c r="G47" s="3">
        <v>6</v>
      </c>
      <c r="H47" s="296"/>
      <c r="I47" s="296"/>
      <c r="J47" s="296"/>
    </row>
    <row r="48" spans="1:10" ht="15.75">
      <c r="A48" s="293" t="s">
        <v>166</v>
      </c>
      <c r="B48" s="304" t="s">
        <v>95</v>
      </c>
      <c r="C48" s="174">
        <v>1</v>
      </c>
      <c r="D48" s="174"/>
      <c r="E48" s="174"/>
      <c r="F48" s="174"/>
      <c r="G48" s="3">
        <v>1</v>
      </c>
      <c r="H48" s="296"/>
      <c r="I48" s="296"/>
      <c r="J48" s="296"/>
    </row>
    <row r="49" spans="1:10" ht="15.75">
      <c r="A49" s="289"/>
      <c r="B49" s="300" t="s">
        <v>160</v>
      </c>
      <c r="C49" s="290">
        <f>SUM(C39:C48)</f>
        <v>12</v>
      </c>
      <c r="D49" s="290">
        <f>SUM(D39:D48)</f>
        <v>5</v>
      </c>
      <c r="E49" s="290">
        <f>SUM(E39:E48)</f>
        <v>6</v>
      </c>
      <c r="F49" s="290">
        <f>SUM(F39:F48)</f>
        <v>1</v>
      </c>
      <c r="G49" s="290">
        <f>SUM(G39:G48)</f>
        <v>30</v>
      </c>
      <c r="H49" s="296"/>
      <c r="I49" s="296"/>
      <c r="J49" s="296"/>
    </row>
    <row r="50" spans="1:10" ht="15.75">
      <c r="A50" s="289"/>
      <c r="B50" s="289"/>
      <c r="C50" s="301">
        <f>SUM(C49:F49)</f>
        <v>24</v>
      </c>
      <c r="D50" s="301"/>
      <c r="E50" s="301"/>
      <c r="F50" s="301"/>
      <c r="G50" s="290"/>
      <c r="H50" s="296"/>
      <c r="I50" s="296"/>
      <c r="J50" s="296"/>
    </row>
    <row r="51" spans="1:10" ht="15.75">
      <c r="A51" s="289" t="s">
        <v>147</v>
      </c>
      <c r="B51" s="289" t="s">
        <v>167</v>
      </c>
      <c r="C51" s="290" t="s">
        <v>149</v>
      </c>
      <c r="D51" s="290" t="s">
        <v>150</v>
      </c>
      <c r="E51" s="290" t="s">
        <v>151</v>
      </c>
      <c r="F51" s="290" t="s">
        <v>152</v>
      </c>
      <c r="G51" s="290" t="s">
        <v>153</v>
      </c>
      <c r="H51" s="296"/>
      <c r="I51" s="296"/>
      <c r="J51" s="296"/>
    </row>
    <row r="52" spans="1:10" ht="15.75">
      <c r="A52" s="293" t="s">
        <v>35</v>
      </c>
      <c r="B52" s="297" t="s">
        <v>165</v>
      </c>
      <c r="C52" s="174"/>
      <c r="D52" s="174"/>
      <c r="E52" s="174">
        <v>2</v>
      </c>
      <c r="F52" s="174"/>
      <c r="G52" s="3">
        <v>1</v>
      </c>
      <c r="H52" s="296"/>
      <c r="I52" s="296"/>
      <c r="J52" s="296"/>
    </row>
    <row r="53" spans="1:10" ht="15.75">
      <c r="A53" s="293" t="s">
        <v>36</v>
      </c>
      <c r="B53" s="203" t="s">
        <v>37</v>
      </c>
      <c r="C53" s="174"/>
      <c r="D53" s="174">
        <v>2</v>
      </c>
      <c r="E53" s="174"/>
      <c r="F53" s="174"/>
      <c r="G53" s="3">
        <v>1</v>
      </c>
      <c r="H53" s="296"/>
      <c r="I53" s="296"/>
      <c r="J53" s="296"/>
    </row>
    <row r="54" spans="1:10" ht="15.75">
      <c r="A54" s="293" t="s">
        <v>38</v>
      </c>
      <c r="B54" s="304" t="s">
        <v>68</v>
      </c>
      <c r="C54" s="174">
        <v>1</v>
      </c>
      <c r="D54" s="174">
        <v>1</v>
      </c>
      <c r="E54" s="174"/>
      <c r="F54" s="174"/>
      <c r="G54" s="3">
        <v>3</v>
      </c>
      <c r="H54" s="296"/>
      <c r="I54" s="296"/>
      <c r="J54" s="296"/>
    </row>
    <row r="55" spans="1:10" ht="15.75">
      <c r="A55" s="293" t="s">
        <v>40</v>
      </c>
      <c r="B55" s="304" t="s">
        <v>78</v>
      </c>
      <c r="C55" s="174">
        <v>1</v>
      </c>
      <c r="D55" s="174"/>
      <c r="E55" s="174">
        <v>1</v>
      </c>
      <c r="F55" s="174"/>
      <c r="G55" s="3">
        <v>2</v>
      </c>
      <c r="H55" s="296"/>
      <c r="I55" s="296"/>
      <c r="J55" s="296"/>
    </row>
    <row r="56" spans="1:10" ht="16.5">
      <c r="A56" s="293" t="s">
        <v>41</v>
      </c>
      <c r="B56" s="311" t="s">
        <v>241</v>
      </c>
      <c r="C56" s="298">
        <v>1</v>
      </c>
      <c r="D56" s="174"/>
      <c r="E56" s="174">
        <v>3</v>
      </c>
      <c r="F56" s="174"/>
      <c r="G56" s="3">
        <v>4</v>
      </c>
      <c r="H56" s="296"/>
      <c r="I56" s="296"/>
      <c r="J56" s="296"/>
    </row>
    <row r="57" spans="1:10" ht="15.75">
      <c r="A57" s="293" t="s">
        <v>158</v>
      </c>
      <c r="B57" s="304" t="s">
        <v>89</v>
      </c>
      <c r="C57" s="174">
        <v>2</v>
      </c>
      <c r="D57" s="174"/>
      <c r="E57" s="174">
        <v>2</v>
      </c>
      <c r="F57" s="174"/>
      <c r="G57" s="3">
        <v>4</v>
      </c>
      <c r="H57" s="296"/>
      <c r="I57" s="296"/>
      <c r="J57" s="296"/>
    </row>
    <row r="58" spans="1:10" ht="15.75">
      <c r="A58" s="293" t="s">
        <v>159</v>
      </c>
      <c r="B58" s="312" t="s">
        <v>243</v>
      </c>
      <c r="C58" s="174">
        <v>2</v>
      </c>
      <c r="D58" s="174"/>
      <c r="E58" s="174"/>
      <c r="F58" s="174">
        <v>1</v>
      </c>
      <c r="G58" s="3">
        <v>4</v>
      </c>
      <c r="H58" s="296"/>
      <c r="I58" s="296"/>
      <c r="J58" s="296"/>
    </row>
    <row r="59" spans="1:10" ht="15.75">
      <c r="A59" s="293" t="s">
        <v>163</v>
      </c>
      <c r="B59" s="304" t="s">
        <v>91</v>
      </c>
      <c r="C59" s="174">
        <v>2</v>
      </c>
      <c r="D59" s="174">
        <v>1</v>
      </c>
      <c r="E59" s="174">
        <v>1</v>
      </c>
      <c r="F59" s="174"/>
      <c r="G59" s="3">
        <v>3</v>
      </c>
      <c r="H59" s="296"/>
      <c r="I59" s="296"/>
      <c r="J59" s="296"/>
    </row>
    <row r="60" spans="1:10" ht="15.75">
      <c r="A60" s="293" t="s">
        <v>166</v>
      </c>
      <c r="B60" s="304" t="s">
        <v>93</v>
      </c>
      <c r="C60" s="298">
        <v>3</v>
      </c>
      <c r="D60" s="174">
        <v>1</v>
      </c>
      <c r="E60" s="174"/>
      <c r="F60" s="174"/>
      <c r="G60" s="3">
        <v>4</v>
      </c>
      <c r="H60" s="296"/>
      <c r="I60" s="296"/>
      <c r="J60" s="296"/>
    </row>
    <row r="61" spans="1:10" ht="15.75">
      <c r="A61" s="293" t="s">
        <v>186</v>
      </c>
      <c r="B61" s="2" t="s">
        <v>185</v>
      </c>
      <c r="C61" s="3"/>
      <c r="D61" s="3"/>
      <c r="E61" s="3"/>
      <c r="F61" s="3"/>
      <c r="G61" s="3">
        <v>4</v>
      </c>
      <c r="H61" s="296"/>
      <c r="I61" s="296"/>
      <c r="J61" s="296"/>
    </row>
    <row r="62" spans="1:10" ht="15.75">
      <c r="A62" s="293"/>
      <c r="B62" s="300" t="s">
        <v>160</v>
      </c>
      <c r="C62" s="290">
        <f>SUM(C52:C61)</f>
        <v>12</v>
      </c>
      <c r="D62" s="290">
        <f>SUM(D52:D61)</f>
        <v>5</v>
      </c>
      <c r="E62" s="290">
        <f>SUM(E52:E61)</f>
        <v>9</v>
      </c>
      <c r="F62" s="290">
        <f>SUM(F52:F61)</f>
        <v>1</v>
      </c>
      <c r="G62" s="290">
        <f>SUM(G52:G61)</f>
        <v>30</v>
      </c>
      <c r="H62" s="296"/>
      <c r="I62" s="296"/>
      <c r="J62" s="296"/>
    </row>
    <row r="63" spans="1:10" ht="15.75">
      <c r="A63" s="293"/>
      <c r="B63" s="293"/>
      <c r="C63" s="301">
        <f>SUM(C62:F62)</f>
        <v>27</v>
      </c>
      <c r="D63" s="301"/>
      <c r="E63" s="301"/>
      <c r="F63" s="301"/>
      <c r="G63" s="290"/>
      <c r="H63" s="296"/>
      <c r="I63" s="296"/>
      <c r="J63" s="296"/>
    </row>
    <row r="64" spans="1:10" ht="15.75">
      <c r="A64" s="289" t="s">
        <v>147</v>
      </c>
      <c r="B64" s="289" t="s">
        <v>169</v>
      </c>
      <c r="C64" s="290" t="s">
        <v>149</v>
      </c>
      <c r="D64" s="290" t="s">
        <v>150</v>
      </c>
      <c r="E64" s="290" t="s">
        <v>151</v>
      </c>
      <c r="F64" s="290" t="s">
        <v>152</v>
      </c>
      <c r="G64" s="290" t="s">
        <v>153</v>
      </c>
      <c r="H64" s="296"/>
      <c r="I64" s="296"/>
      <c r="J64" s="296"/>
    </row>
    <row r="65" spans="1:10" ht="15.75">
      <c r="A65" s="293" t="s">
        <v>35</v>
      </c>
      <c r="B65" s="297" t="s">
        <v>165</v>
      </c>
      <c r="C65" s="174"/>
      <c r="D65" s="174"/>
      <c r="E65" s="174">
        <v>2</v>
      </c>
      <c r="F65" s="174"/>
      <c r="G65" s="3">
        <v>1</v>
      </c>
      <c r="H65" s="296"/>
      <c r="I65" s="296"/>
      <c r="J65" s="296"/>
    </row>
    <row r="66" spans="1:10" ht="15.75">
      <c r="A66" s="293" t="s">
        <v>36</v>
      </c>
      <c r="B66" s="304" t="s">
        <v>79</v>
      </c>
      <c r="C66" s="298">
        <v>2</v>
      </c>
      <c r="D66" s="174"/>
      <c r="E66" s="174">
        <v>2</v>
      </c>
      <c r="F66" s="174"/>
      <c r="G66" s="3">
        <v>5</v>
      </c>
      <c r="H66" s="296"/>
      <c r="I66" s="296"/>
      <c r="J66" s="296"/>
    </row>
    <row r="67" spans="1:10" ht="15.75">
      <c r="A67" s="293" t="s">
        <v>38</v>
      </c>
      <c r="B67" s="304" t="s">
        <v>88</v>
      </c>
      <c r="C67" s="174">
        <v>1</v>
      </c>
      <c r="D67" s="174"/>
      <c r="E67" s="174"/>
      <c r="F67" s="174"/>
      <c r="G67" s="3">
        <v>1</v>
      </c>
      <c r="H67" s="296"/>
      <c r="I67" s="296"/>
      <c r="J67" s="296"/>
    </row>
    <row r="68" spans="1:10" ht="15.75">
      <c r="A68" s="293" t="s">
        <v>40</v>
      </c>
      <c r="B68" s="304" t="s">
        <v>94</v>
      </c>
      <c r="C68" s="298">
        <v>2</v>
      </c>
      <c r="D68" s="174"/>
      <c r="E68" s="174">
        <v>2</v>
      </c>
      <c r="F68" s="174"/>
      <c r="G68" s="3">
        <v>4</v>
      </c>
      <c r="H68" s="296"/>
      <c r="I68" s="296"/>
      <c r="J68" s="296"/>
    </row>
    <row r="69" spans="1:10" ht="15.75">
      <c r="A69" s="293" t="s">
        <v>41</v>
      </c>
      <c r="B69" s="304" t="s">
        <v>96</v>
      </c>
      <c r="C69" s="174">
        <v>1</v>
      </c>
      <c r="D69" s="174"/>
      <c r="E69" s="174">
        <v>1</v>
      </c>
      <c r="F69" s="174"/>
      <c r="G69" s="3">
        <v>2</v>
      </c>
      <c r="H69" s="296"/>
      <c r="I69" s="296"/>
      <c r="J69" s="296"/>
    </row>
    <row r="70" spans="1:10" ht="15.75">
      <c r="A70" s="293" t="s">
        <v>43</v>
      </c>
      <c r="B70" s="302" t="s">
        <v>99</v>
      </c>
      <c r="C70" s="174">
        <v>1</v>
      </c>
      <c r="D70" s="174">
        <v>1</v>
      </c>
      <c r="E70" s="174"/>
      <c r="F70" s="174"/>
      <c r="G70" s="3">
        <v>4</v>
      </c>
      <c r="H70" s="296"/>
      <c r="I70" s="296"/>
      <c r="J70" s="296"/>
    </row>
    <row r="71" spans="1:10" ht="15.75">
      <c r="A71" s="293" t="s">
        <v>158</v>
      </c>
      <c r="B71" s="304" t="s">
        <v>103</v>
      </c>
      <c r="C71" s="298">
        <v>2</v>
      </c>
      <c r="D71" s="174">
        <v>1</v>
      </c>
      <c r="E71" s="174"/>
      <c r="F71" s="174">
        <v>1</v>
      </c>
      <c r="G71" s="3">
        <v>7</v>
      </c>
      <c r="H71" s="296"/>
      <c r="I71" s="296"/>
      <c r="J71" s="296"/>
    </row>
    <row r="72" spans="1:10" ht="15.75">
      <c r="A72" s="293" t="s">
        <v>159</v>
      </c>
      <c r="B72" s="302" t="s">
        <v>107</v>
      </c>
      <c r="C72" s="174">
        <v>1</v>
      </c>
      <c r="D72" s="174"/>
      <c r="E72" s="174"/>
      <c r="F72" s="174"/>
      <c r="G72" s="3">
        <v>1</v>
      </c>
      <c r="H72" s="296"/>
      <c r="I72" s="296"/>
      <c r="J72" s="296"/>
    </row>
    <row r="73" spans="1:10" ht="15.75">
      <c r="A73" s="293" t="s">
        <v>163</v>
      </c>
      <c r="B73" s="302" t="s">
        <v>108</v>
      </c>
      <c r="C73" s="174">
        <v>2</v>
      </c>
      <c r="D73" s="174">
        <v>1</v>
      </c>
      <c r="E73" s="174"/>
      <c r="F73" s="174">
        <v>1</v>
      </c>
      <c r="G73" s="3">
        <v>5</v>
      </c>
      <c r="H73" s="296"/>
      <c r="I73" s="296"/>
      <c r="J73" s="296"/>
    </row>
    <row r="74" spans="1:10" ht="15.75">
      <c r="A74" s="289"/>
      <c r="B74" s="300" t="s">
        <v>160</v>
      </c>
      <c r="C74" s="290">
        <f>SUM(C65:C73)</f>
        <v>12</v>
      </c>
      <c r="D74" s="290">
        <f>SUM(D65:D73)</f>
        <v>3</v>
      </c>
      <c r="E74" s="290">
        <f>SUM(E65:E73)</f>
        <v>7</v>
      </c>
      <c r="F74" s="290">
        <f>SUM(F65:F73)</f>
        <v>2</v>
      </c>
      <c r="G74" s="290">
        <f>SUM(G65:G73)</f>
        <v>30</v>
      </c>
      <c r="H74" s="296"/>
      <c r="I74" s="296"/>
      <c r="J74" s="296"/>
    </row>
    <row r="75" spans="1:10" ht="15.75">
      <c r="A75" s="289"/>
      <c r="B75" s="289"/>
      <c r="C75" s="301">
        <f>SUM(C74:F74)</f>
        <v>24</v>
      </c>
      <c r="D75" s="301"/>
      <c r="E75" s="301"/>
      <c r="F75" s="301"/>
      <c r="G75" s="290"/>
      <c r="H75" s="296"/>
      <c r="I75" s="296"/>
      <c r="J75" s="296"/>
    </row>
    <row r="76" spans="1:10" ht="15.75">
      <c r="A76" s="289" t="s">
        <v>147</v>
      </c>
      <c r="B76" s="305" t="s">
        <v>170</v>
      </c>
      <c r="C76" s="290" t="s">
        <v>149</v>
      </c>
      <c r="D76" s="290" t="s">
        <v>150</v>
      </c>
      <c r="E76" s="290" t="s">
        <v>151</v>
      </c>
      <c r="F76" s="290" t="s">
        <v>152</v>
      </c>
      <c r="G76" s="290" t="s">
        <v>153</v>
      </c>
      <c r="H76" s="296"/>
      <c r="I76" s="296"/>
      <c r="J76" s="296"/>
    </row>
    <row r="77" spans="1:10" ht="15.75">
      <c r="A77" s="293" t="s">
        <v>35</v>
      </c>
      <c r="B77" s="297" t="s">
        <v>165</v>
      </c>
      <c r="C77" s="174"/>
      <c r="D77" s="177"/>
      <c r="E77" s="298">
        <v>2</v>
      </c>
      <c r="F77" s="177"/>
      <c r="G77" s="3">
        <v>2</v>
      </c>
      <c r="H77" s="296"/>
      <c r="I77" s="296"/>
      <c r="J77" s="296"/>
    </row>
    <row r="78" spans="1:10" ht="15.75">
      <c r="A78" s="293" t="s">
        <v>36</v>
      </c>
      <c r="B78" s="304" t="s">
        <v>85</v>
      </c>
      <c r="C78" s="174">
        <v>1</v>
      </c>
      <c r="D78" s="174"/>
      <c r="E78" s="174">
        <v>1</v>
      </c>
      <c r="F78" s="174"/>
      <c r="G78" s="3">
        <v>3</v>
      </c>
      <c r="H78" s="296"/>
      <c r="I78" s="296"/>
      <c r="J78" s="296"/>
    </row>
    <row r="79" spans="1:10" ht="15.75">
      <c r="A79" s="293" t="s">
        <v>38</v>
      </c>
      <c r="B79" s="304" t="s">
        <v>87</v>
      </c>
      <c r="C79" s="174">
        <v>1</v>
      </c>
      <c r="D79" s="174"/>
      <c r="E79" s="174"/>
      <c r="F79" s="174"/>
      <c r="G79" s="3">
        <v>2</v>
      </c>
      <c r="H79" s="296"/>
      <c r="I79" s="296"/>
      <c r="J79" s="296"/>
    </row>
    <row r="80" spans="1:10" ht="15.75">
      <c r="A80" s="293" t="s">
        <v>40</v>
      </c>
      <c r="B80" s="313" t="s">
        <v>244</v>
      </c>
      <c r="C80" s="174">
        <v>1</v>
      </c>
      <c r="D80" s="174"/>
      <c r="E80" s="174"/>
      <c r="F80" s="174">
        <v>1</v>
      </c>
      <c r="G80" s="3">
        <v>2</v>
      </c>
      <c r="H80" s="296"/>
      <c r="I80" s="296"/>
      <c r="J80" s="296"/>
    </row>
    <row r="81" spans="1:10" ht="15.75">
      <c r="A81" s="293" t="s">
        <v>41</v>
      </c>
      <c r="B81" s="304" t="s">
        <v>101</v>
      </c>
      <c r="C81" s="174">
        <v>1</v>
      </c>
      <c r="D81" s="174">
        <v>1</v>
      </c>
      <c r="E81" s="174"/>
      <c r="F81" s="174">
        <v>1</v>
      </c>
      <c r="G81" s="3">
        <v>5</v>
      </c>
      <c r="H81" s="296"/>
      <c r="I81" s="296"/>
      <c r="J81" s="296"/>
    </row>
    <row r="82" spans="1:10" ht="15.75">
      <c r="A82" s="293" t="s">
        <v>43</v>
      </c>
      <c r="B82" s="302" t="s">
        <v>102</v>
      </c>
      <c r="C82" s="174">
        <v>2</v>
      </c>
      <c r="D82" s="174">
        <v>2</v>
      </c>
      <c r="E82" s="174"/>
      <c r="F82" s="174"/>
      <c r="G82" s="3">
        <v>6</v>
      </c>
      <c r="H82" s="296"/>
      <c r="I82" s="296"/>
      <c r="J82" s="296"/>
    </row>
    <row r="83" spans="1:10" ht="15.75">
      <c r="A83" s="293" t="s">
        <v>158</v>
      </c>
      <c r="B83" s="304" t="s">
        <v>106</v>
      </c>
      <c r="C83" s="174">
        <v>2</v>
      </c>
      <c r="D83" s="174">
        <v>2</v>
      </c>
      <c r="E83" s="174"/>
      <c r="F83" s="174"/>
      <c r="G83" s="3">
        <v>6</v>
      </c>
      <c r="H83" s="296"/>
      <c r="I83" s="296"/>
      <c r="J83" s="296"/>
    </row>
    <row r="84" spans="1:10" ht="15.75">
      <c r="A84" s="293" t="s">
        <v>159</v>
      </c>
      <c r="B84" s="302" t="s">
        <v>107</v>
      </c>
      <c r="C84" s="174"/>
      <c r="D84" s="174"/>
      <c r="E84" s="174">
        <v>2</v>
      </c>
      <c r="F84" s="174"/>
      <c r="G84" s="3">
        <v>2</v>
      </c>
      <c r="H84" s="296"/>
      <c r="I84" s="296"/>
      <c r="J84" s="296"/>
    </row>
    <row r="85" spans="1:10" ht="15.75">
      <c r="A85" s="293" t="s">
        <v>163</v>
      </c>
      <c r="B85" s="304" t="s">
        <v>110</v>
      </c>
      <c r="C85" s="174"/>
      <c r="D85" s="174"/>
      <c r="E85" s="174"/>
      <c r="F85" s="174">
        <v>1</v>
      </c>
      <c r="G85" s="3">
        <v>2</v>
      </c>
      <c r="H85" s="296"/>
      <c r="I85" s="296"/>
      <c r="J85" s="296"/>
    </row>
    <row r="86" spans="1:10" ht="15.75">
      <c r="A86" s="289"/>
      <c r="B86" s="300" t="s">
        <v>160</v>
      </c>
      <c r="C86" s="290">
        <f>SUM(C77:C85)</f>
        <v>8</v>
      </c>
      <c r="D86" s="290">
        <f>SUM(D77:D85)</f>
        <v>5</v>
      </c>
      <c r="E86" s="290">
        <f>SUM(E77:E85)</f>
        <v>5</v>
      </c>
      <c r="F86" s="290">
        <f>SUM(F77:F85)</f>
        <v>3</v>
      </c>
      <c r="G86" s="290">
        <f>SUM(G77:G85)</f>
        <v>30</v>
      </c>
      <c r="H86" s="296"/>
      <c r="I86" s="296"/>
      <c r="J86" s="296"/>
    </row>
    <row r="87" spans="1:10" ht="15.75">
      <c r="A87" s="289"/>
      <c r="B87" s="296"/>
      <c r="C87" s="301">
        <f>SUM(C86:F86)</f>
        <v>21</v>
      </c>
      <c r="D87" s="301"/>
      <c r="E87" s="301"/>
      <c r="F87" s="301"/>
      <c r="G87" s="290"/>
      <c r="H87" s="296"/>
      <c r="I87" s="296"/>
      <c r="J87" s="296"/>
    </row>
    <row r="88" spans="1:10" ht="15.75">
      <c r="A88" s="289" t="s">
        <v>147</v>
      </c>
      <c r="B88" s="289" t="s">
        <v>171</v>
      </c>
      <c r="C88" s="290" t="s">
        <v>149</v>
      </c>
      <c r="D88" s="290" t="s">
        <v>150</v>
      </c>
      <c r="E88" s="290" t="s">
        <v>151</v>
      </c>
      <c r="F88" s="290" t="s">
        <v>152</v>
      </c>
      <c r="G88" s="290" t="s">
        <v>153</v>
      </c>
      <c r="H88" s="296"/>
      <c r="I88" s="296"/>
      <c r="J88" s="296"/>
    </row>
    <row r="89" spans="1:10" ht="15.75">
      <c r="A89" s="293" t="s">
        <v>35</v>
      </c>
      <c r="B89" s="304" t="s">
        <v>232</v>
      </c>
      <c r="C89" s="56">
        <v>1</v>
      </c>
      <c r="D89" s="56"/>
      <c r="E89" s="56"/>
      <c r="F89" s="56"/>
      <c r="G89" s="56">
        <v>1</v>
      </c>
      <c r="H89" s="296"/>
      <c r="I89" s="296"/>
      <c r="J89" s="296"/>
    </row>
    <row r="90" spans="1:10" ht="15.75">
      <c r="A90" s="293" t="s">
        <v>36</v>
      </c>
      <c r="B90" s="304" t="s">
        <v>234</v>
      </c>
      <c r="C90" s="56">
        <v>1</v>
      </c>
      <c r="D90" s="56"/>
      <c r="E90" s="56"/>
      <c r="F90" s="56"/>
      <c r="G90" s="56">
        <v>2</v>
      </c>
      <c r="H90" s="296"/>
      <c r="I90" s="296"/>
      <c r="J90" s="296"/>
    </row>
    <row r="91" spans="1:10" ht="15.75">
      <c r="A91" s="293" t="s">
        <v>40</v>
      </c>
      <c r="B91" s="302" t="s">
        <v>100</v>
      </c>
      <c r="C91" s="174">
        <v>2</v>
      </c>
      <c r="D91" s="174"/>
      <c r="E91" s="174">
        <v>2</v>
      </c>
      <c r="F91" s="174"/>
      <c r="G91" s="3">
        <v>3</v>
      </c>
      <c r="H91" s="296"/>
      <c r="I91" s="296"/>
      <c r="J91" s="296"/>
    </row>
    <row r="92" spans="1:10" ht="15.75">
      <c r="A92" s="293" t="s">
        <v>41</v>
      </c>
      <c r="B92" s="306" t="s">
        <v>104</v>
      </c>
      <c r="C92" s="194">
        <v>1</v>
      </c>
      <c r="D92" s="194"/>
      <c r="E92" s="194"/>
      <c r="F92" s="194">
        <v>1</v>
      </c>
      <c r="G92" s="3">
        <v>2</v>
      </c>
      <c r="H92" s="296"/>
      <c r="I92" s="296"/>
      <c r="J92" s="296"/>
    </row>
    <row r="93" spans="1:10" ht="15.75">
      <c r="A93" s="293" t="s">
        <v>43</v>
      </c>
      <c r="B93" s="302" t="s">
        <v>105</v>
      </c>
      <c r="C93" s="174">
        <v>2</v>
      </c>
      <c r="D93" s="174"/>
      <c r="E93" s="174"/>
      <c r="F93" s="174"/>
      <c r="G93" s="3">
        <v>2</v>
      </c>
      <c r="H93" s="296"/>
      <c r="I93" s="296"/>
      <c r="J93" s="296"/>
    </row>
    <row r="94" spans="1:10" ht="15.75">
      <c r="A94" s="293" t="s">
        <v>158</v>
      </c>
      <c r="B94" s="203" t="s">
        <v>109</v>
      </c>
      <c r="C94" s="298">
        <v>1</v>
      </c>
      <c r="D94" s="194">
        <v>1</v>
      </c>
      <c r="E94" s="307"/>
      <c r="F94" s="194">
        <v>1</v>
      </c>
      <c r="G94" s="3">
        <v>3</v>
      </c>
      <c r="H94" s="296"/>
      <c r="I94" s="296"/>
      <c r="J94" s="296"/>
    </row>
    <row r="95" spans="1:10" ht="15.75">
      <c r="A95" s="293" t="s">
        <v>159</v>
      </c>
      <c r="B95" s="304" t="s">
        <v>110</v>
      </c>
      <c r="C95" s="174"/>
      <c r="D95" s="174"/>
      <c r="E95" s="174"/>
      <c r="F95" s="174">
        <v>1</v>
      </c>
      <c r="G95" s="3">
        <v>2</v>
      </c>
      <c r="H95" s="296"/>
      <c r="I95" s="296"/>
      <c r="J95" s="296"/>
    </row>
    <row r="96" spans="1:10" ht="15.75">
      <c r="A96" s="293" t="s">
        <v>163</v>
      </c>
      <c r="B96" s="308" t="s">
        <v>172</v>
      </c>
      <c r="C96" s="56"/>
      <c r="D96" s="56"/>
      <c r="E96" s="56"/>
      <c r="F96" s="56"/>
      <c r="G96" s="3">
        <v>15</v>
      </c>
      <c r="H96" s="296"/>
      <c r="I96" s="296"/>
      <c r="J96" s="296"/>
    </row>
    <row r="97" spans="1:10" ht="15.75">
      <c r="A97" s="293"/>
      <c r="B97" s="300" t="s">
        <v>160</v>
      </c>
      <c r="C97" s="290">
        <f>SUM(C89:C96)</f>
        <v>8</v>
      </c>
      <c r="D97" s="290">
        <f>SUM(D89:D96)</f>
        <v>1</v>
      </c>
      <c r="E97" s="290">
        <f>SUM(E89:E96)</f>
        <v>2</v>
      </c>
      <c r="F97" s="290">
        <f>SUM(F89:F96)</f>
        <v>3</v>
      </c>
      <c r="G97" s="290">
        <f>SUM(G89:G96)</f>
        <v>30</v>
      </c>
      <c r="H97" s="296"/>
      <c r="I97" s="296"/>
      <c r="J97" s="296"/>
    </row>
    <row r="98" spans="1:10" ht="15.75">
      <c r="A98" s="293"/>
      <c r="B98" s="296"/>
      <c r="C98" s="301">
        <f>SUM(C97:F97)</f>
        <v>14</v>
      </c>
      <c r="D98" s="301"/>
      <c r="E98" s="301"/>
      <c r="F98" s="301"/>
      <c r="G98" s="290"/>
      <c r="H98" s="296"/>
      <c r="I98" s="296"/>
      <c r="J98" s="296"/>
    </row>
    <row r="99" spans="1:10" ht="15.75">
      <c r="A99" s="289" t="s">
        <v>147</v>
      </c>
      <c r="B99" s="289" t="s">
        <v>173</v>
      </c>
      <c r="C99" s="290" t="s">
        <v>149</v>
      </c>
      <c r="D99" s="290" t="s">
        <v>150</v>
      </c>
      <c r="E99" s="290" t="s">
        <v>151</v>
      </c>
      <c r="F99" s="290" t="s">
        <v>152</v>
      </c>
      <c r="G99" s="290" t="s">
        <v>153</v>
      </c>
      <c r="H99" s="296"/>
      <c r="I99" s="296"/>
      <c r="J99" s="296"/>
    </row>
    <row r="100" spans="1:10" ht="15.75">
      <c r="A100" s="293" t="s">
        <v>35</v>
      </c>
      <c r="B100" s="297" t="s">
        <v>165</v>
      </c>
      <c r="C100" s="174"/>
      <c r="D100" s="174"/>
      <c r="E100" s="174">
        <v>2</v>
      </c>
      <c r="F100" s="174"/>
      <c r="G100" s="3">
        <v>1</v>
      </c>
      <c r="H100" s="296"/>
      <c r="I100" s="296"/>
      <c r="J100" s="296"/>
    </row>
    <row r="101" spans="1:10" ht="15.75">
      <c r="A101" s="293" t="s">
        <v>36</v>
      </c>
      <c r="B101" s="304" t="s">
        <v>79</v>
      </c>
      <c r="C101" s="298">
        <v>2</v>
      </c>
      <c r="D101" s="174"/>
      <c r="E101" s="174">
        <v>2</v>
      </c>
      <c r="F101" s="174"/>
      <c r="G101" s="3">
        <v>5</v>
      </c>
      <c r="H101" s="296"/>
      <c r="I101" s="296"/>
      <c r="J101" s="296"/>
    </row>
    <row r="102" spans="1:10" ht="15.75">
      <c r="A102" s="293" t="s">
        <v>38</v>
      </c>
      <c r="B102" s="304" t="s">
        <v>88</v>
      </c>
      <c r="C102" s="174">
        <v>1</v>
      </c>
      <c r="D102" s="174"/>
      <c r="E102" s="174"/>
      <c r="F102" s="174"/>
      <c r="G102" s="3">
        <v>1</v>
      </c>
      <c r="H102" s="296"/>
      <c r="I102" s="296"/>
      <c r="J102" s="296"/>
    </row>
    <row r="103" spans="1:10" ht="15.75">
      <c r="A103" s="293" t="s">
        <v>40</v>
      </c>
      <c r="B103" s="304" t="s">
        <v>94</v>
      </c>
      <c r="C103" s="298">
        <v>2</v>
      </c>
      <c r="D103" s="174"/>
      <c r="E103" s="174">
        <v>2</v>
      </c>
      <c r="F103" s="174"/>
      <c r="G103" s="3">
        <v>4</v>
      </c>
      <c r="H103" s="296"/>
      <c r="I103" s="296"/>
      <c r="J103" s="296"/>
    </row>
    <row r="104" spans="1:10" ht="15.75">
      <c r="A104" s="293" t="s">
        <v>41</v>
      </c>
      <c r="B104" s="304" t="s">
        <v>96</v>
      </c>
      <c r="C104" s="174">
        <v>1</v>
      </c>
      <c r="D104" s="174"/>
      <c r="E104" s="174">
        <v>1</v>
      </c>
      <c r="F104" s="174"/>
      <c r="G104" s="3">
        <v>2</v>
      </c>
      <c r="H104" s="296"/>
      <c r="I104" s="296"/>
      <c r="J104" s="296"/>
    </row>
    <row r="105" spans="1:10" ht="15.75">
      <c r="A105" s="293" t="s">
        <v>43</v>
      </c>
      <c r="B105" s="304" t="s">
        <v>114</v>
      </c>
      <c r="C105" s="3">
        <v>2</v>
      </c>
      <c r="D105" s="3">
        <v>2</v>
      </c>
      <c r="E105" s="3"/>
      <c r="F105" s="3"/>
      <c r="G105" s="3">
        <v>4</v>
      </c>
      <c r="H105" s="296"/>
      <c r="I105" s="296"/>
      <c r="J105" s="296"/>
    </row>
    <row r="106" spans="1:10" ht="15.75">
      <c r="A106" s="293" t="s">
        <v>158</v>
      </c>
      <c r="B106" s="304" t="s">
        <v>116</v>
      </c>
      <c r="C106" s="174">
        <v>1</v>
      </c>
      <c r="D106" s="174"/>
      <c r="E106" s="174"/>
      <c r="F106" s="174">
        <v>2</v>
      </c>
      <c r="G106" s="3">
        <v>4</v>
      </c>
      <c r="H106" s="296"/>
      <c r="I106" s="296"/>
      <c r="J106" s="296"/>
    </row>
    <row r="107" spans="1:10" ht="15.75">
      <c r="A107" s="293" t="s">
        <v>159</v>
      </c>
      <c r="B107" s="302" t="s">
        <v>117</v>
      </c>
      <c r="C107" s="174">
        <v>2</v>
      </c>
      <c r="D107" s="174"/>
      <c r="E107" s="174">
        <v>1</v>
      </c>
      <c r="F107" s="174"/>
      <c r="G107" s="3">
        <v>3</v>
      </c>
      <c r="H107" s="296"/>
      <c r="I107" s="296"/>
      <c r="J107" s="296"/>
    </row>
    <row r="108" spans="1:10" ht="15.75">
      <c r="A108" s="293" t="s">
        <v>163</v>
      </c>
      <c r="B108" s="302" t="s">
        <v>118</v>
      </c>
      <c r="C108" s="174">
        <v>1</v>
      </c>
      <c r="D108" s="174"/>
      <c r="E108" s="174">
        <v>1</v>
      </c>
      <c r="F108" s="174"/>
      <c r="G108" s="56">
        <v>2</v>
      </c>
      <c r="H108" s="299"/>
      <c r="I108" s="296"/>
      <c r="J108" s="296"/>
    </row>
    <row r="109" spans="1:10" ht="15.75">
      <c r="A109" s="293" t="s">
        <v>166</v>
      </c>
      <c r="B109" s="304" t="s">
        <v>119</v>
      </c>
      <c r="C109" s="174">
        <v>2</v>
      </c>
      <c r="D109" s="174">
        <v>2</v>
      </c>
      <c r="E109" s="174"/>
      <c r="F109" s="174"/>
      <c r="G109" s="56">
        <v>4</v>
      </c>
      <c r="H109" s="299"/>
      <c r="I109" s="296"/>
      <c r="J109" s="296"/>
    </row>
    <row r="110" spans="1:10" ht="15.75">
      <c r="A110" s="289"/>
      <c r="B110" s="293"/>
      <c r="C110" s="290">
        <f>SUM(C100:C109)</f>
        <v>14</v>
      </c>
      <c r="D110" s="290">
        <f>SUM(D100:D109)</f>
        <v>4</v>
      </c>
      <c r="E110" s="290">
        <f>SUM(E100:E109)</f>
        <v>9</v>
      </c>
      <c r="F110" s="290">
        <f>SUM(F100:F109)</f>
        <v>2</v>
      </c>
      <c r="G110" s="290">
        <f>SUM(G100:G109)</f>
        <v>30</v>
      </c>
      <c r="H110" s="296"/>
      <c r="I110" s="296"/>
      <c r="J110" s="296"/>
    </row>
    <row r="111" spans="1:10" ht="15.75">
      <c r="A111" s="289"/>
      <c r="B111" s="300" t="s">
        <v>160</v>
      </c>
      <c r="C111" s="301">
        <f>SUM(C110:F110)</f>
        <v>29</v>
      </c>
      <c r="D111" s="301"/>
      <c r="E111" s="301"/>
      <c r="F111" s="301"/>
      <c r="G111" s="290"/>
      <c r="H111" s="296"/>
      <c r="I111" s="296"/>
      <c r="J111" s="296"/>
    </row>
    <row r="112" spans="1:10" ht="15.75">
      <c r="A112" s="289" t="s">
        <v>147</v>
      </c>
      <c r="B112" s="289" t="s">
        <v>174</v>
      </c>
      <c r="C112" s="290" t="s">
        <v>149</v>
      </c>
      <c r="D112" s="290" t="s">
        <v>150</v>
      </c>
      <c r="E112" s="290" t="s">
        <v>151</v>
      </c>
      <c r="F112" s="290" t="s">
        <v>152</v>
      </c>
      <c r="G112" s="290" t="s">
        <v>153</v>
      </c>
      <c r="H112" s="296"/>
      <c r="I112" s="296"/>
      <c r="J112" s="296"/>
    </row>
    <row r="113" spans="1:10" ht="15.75">
      <c r="A113" s="293" t="s">
        <v>35</v>
      </c>
      <c r="B113" s="297" t="s">
        <v>165</v>
      </c>
      <c r="C113" s="174"/>
      <c r="D113" s="177"/>
      <c r="E113" s="298">
        <v>2</v>
      </c>
      <c r="F113" s="177"/>
      <c r="G113" s="3">
        <v>2</v>
      </c>
      <c r="H113" s="296"/>
      <c r="I113" s="296"/>
      <c r="J113" s="296"/>
    </row>
    <row r="114" spans="1:10" ht="15.75">
      <c r="A114" s="293" t="s">
        <v>36</v>
      </c>
      <c r="B114" s="304" t="s">
        <v>85</v>
      </c>
      <c r="C114" s="174">
        <v>1</v>
      </c>
      <c r="D114" s="174"/>
      <c r="E114" s="174">
        <v>1</v>
      </c>
      <c r="F114" s="174"/>
      <c r="G114" s="3">
        <v>3</v>
      </c>
      <c r="H114" s="296"/>
      <c r="I114" s="296"/>
      <c r="J114" s="296"/>
    </row>
    <row r="115" spans="1:10" ht="15.75">
      <c r="A115" s="293" t="s">
        <v>38</v>
      </c>
      <c r="B115" s="304" t="s">
        <v>87</v>
      </c>
      <c r="C115" s="174">
        <v>1</v>
      </c>
      <c r="D115" s="174"/>
      <c r="E115" s="174"/>
      <c r="F115" s="174"/>
      <c r="G115" s="3">
        <v>2</v>
      </c>
      <c r="H115" s="296"/>
      <c r="I115" s="296"/>
      <c r="J115" s="296"/>
    </row>
    <row r="116" spans="1:10" ht="15.75">
      <c r="A116" s="293" t="s">
        <v>40</v>
      </c>
      <c r="B116" s="313" t="s">
        <v>244</v>
      </c>
      <c r="C116" s="174">
        <v>1</v>
      </c>
      <c r="D116" s="174"/>
      <c r="E116" s="174"/>
      <c r="F116" s="174">
        <v>1</v>
      </c>
      <c r="G116" s="3">
        <v>2</v>
      </c>
      <c r="H116" s="296"/>
      <c r="I116" s="296"/>
      <c r="J116" s="296"/>
    </row>
    <row r="117" spans="1:10" ht="15.75">
      <c r="A117" s="293" t="s">
        <v>41</v>
      </c>
      <c r="B117" s="302" t="s">
        <v>112</v>
      </c>
      <c r="C117" s="174">
        <v>2</v>
      </c>
      <c r="D117" s="174"/>
      <c r="E117" s="174">
        <v>2</v>
      </c>
      <c r="F117" s="174"/>
      <c r="G117" s="3">
        <v>5</v>
      </c>
      <c r="H117" s="296"/>
      <c r="I117" s="296"/>
      <c r="J117" s="296"/>
    </row>
    <row r="118" spans="1:10" ht="15.75">
      <c r="A118" s="293" t="s">
        <v>43</v>
      </c>
      <c r="B118" s="302" t="s">
        <v>113</v>
      </c>
      <c r="C118" s="174">
        <v>2</v>
      </c>
      <c r="D118" s="174"/>
      <c r="E118" s="174">
        <v>1</v>
      </c>
      <c r="F118" s="174">
        <v>1</v>
      </c>
      <c r="G118" s="3">
        <v>6</v>
      </c>
      <c r="H118" s="296"/>
      <c r="I118" s="296"/>
      <c r="J118" s="296"/>
    </row>
    <row r="119" spans="1:10" ht="15.75">
      <c r="A119" s="293" t="s">
        <v>159</v>
      </c>
      <c r="B119" s="302" t="s">
        <v>103</v>
      </c>
      <c r="C119" s="298">
        <v>2</v>
      </c>
      <c r="D119" s="174"/>
      <c r="E119" s="174">
        <v>1</v>
      </c>
      <c r="F119" s="174">
        <v>2</v>
      </c>
      <c r="G119" s="3">
        <v>8</v>
      </c>
      <c r="H119" s="296"/>
      <c r="I119" s="296"/>
      <c r="J119" s="296"/>
    </row>
    <row r="120" spans="1:10" ht="15.75">
      <c r="A120" s="293" t="s">
        <v>163</v>
      </c>
      <c r="B120" s="304" t="s">
        <v>110</v>
      </c>
      <c r="C120" s="174"/>
      <c r="D120" s="174"/>
      <c r="E120" s="174"/>
      <c r="F120" s="174">
        <v>1</v>
      </c>
      <c r="G120" s="3">
        <v>2</v>
      </c>
      <c r="H120" s="296"/>
      <c r="I120" s="296"/>
      <c r="J120" s="296"/>
    </row>
    <row r="121" spans="1:10" ht="15.75">
      <c r="A121" s="289"/>
      <c r="B121" s="293"/>
      <c r="C121" s="290">
        <f>SUM(C113:C120)</f>
        <v>9</v>
      </c>
      <c r="D121" s="290">
        <f>SUM(D113:D120)</f>
        <v>0</v>
      </c>
      <c r="E121" s="290">
        <f>SUM(E113:E120)</f>
        <v>7</v>
      </c>
      <c r="F121" s="290">
        <f>SUM(F113:F120)</f>
        <v>5</v>
      </c>
      <c r="G121" s="290">
        <f>SUM(G113:G120)</f>
        <v>30</v>
      </c>
      <c r="H121" s="296"/>
      <c r="I121" s="296"/>
      <c r="J121" s="296"/>
    </row>
    <row r="122" spans="1:10" ht="15.75">
      <c r="A122" s="289"/>
      <c r="B122" s="300" t="s">
        <v>160</v>
      </c>
      <c r="C122" s="301">
        <f>SUM(C121:F121)</f>
        <v>21</v>
      </c>
      <c r="D122" s="301"/>
      <c r="E122" s="301"/>
      <c r="F122" s="301"/>
      <c r="G122" s="290"/>
      <c r="H122" s="296"/>
      <c r="I122" s="296"/>
      <c r="J122" s="296"/>
    </row>
    <row r="123" spans="1:10" ht="15.75">
      <c r="A123" s="289" t="s">
        <v>147</v>
      </c>
      <c r="B123" s="289" t="s">
        <v>175</v>
      </c>
      <c r="C123" s="290" t="s">
        <v>149</v>
      </c>
      <c r="D123" s="290" t="s">
        <v>150</v>
      </c>
      <c r="E123" s="290" t="s">
        <v>151</v>
      </c>
      <c r="F123" s="290" t="s">
        <v>152</v>
      </c>
      <c r="G123" s="290" t="s">
        <v>153</v>
      </c>
      <c r="H123" s="296"/>
      <c r="I123" s="296"/>
      <c r="J123" s="296"/>
    </row>
    <row r="124" spans="1:10" ht="15.75">
      <c r="A124" s="293" t="s">
        <v>35</v>
      </c>
      <c r="B124" s="304" t="s">
        <v>232</v>
      </c>
      <c r="C124" s="56">
        <v>1</v>
      </c>
      <c r="D124" s="56"/>
      <c r="E124" s="56"/>
      <c r="F124" s="56"/>
      <c r="G124" s="56">
        <v>1</v>
      </c>
      <c r="H124" s="296"/>
      <c r="I124" s="296"/>
      <c r="J124" s="296"/>
    </row>
    <row r="125" spans="1:10" ht="15.75">
      <c r="A125" s="293" t="s">
        <v>36</v>
      </c>
      <c r="B125" s="304" t="s">
        <v>234</v>
      </c>
      <c r="C125" s="56">
        <v>1</v>
      </c>
      <c r="D125" s="56"/>
      <c r="E125" s="56"/>
      <c r="F125" s="56"/>
      <c r="G125" s="56">
        <v>2</v>
      </c>
      <c r="H125" s="296"/>
      <c r="I125" s="296"/>
      <c r="J125" s="296"/>
    </row>
    <row r="126" spans="1:10" ht="15.75">
      <c r="A126" s="293" t="s">
        <v>36</v>
      </c>
      <c r="B126" s="306" t="s">
        <v>104</v>
      </c>
      <c r="C126" s="194">
        <v>1</v>
      </c>
      <c r="D126" s="194"/>
      <c r="E126" s="194"/>
      <c r="F126" s="194">
        <v>1</v>
      </c>
      <c r="G126" s="3">
        <v>2</v>
      </c>
      <c r="H126" s="296"/>
      <c r="I126" s="296"/>
      <c r="J126" s="296"/>
    </row>
    <row r="127" spans="1:10" ht="15.75">
      <c r="A127" s="293" t="s">
        <v>38</v>
      </c>
      <c r="B127" s="304" t="s">
        <v>115</v>
      </c>
      <c r="C127" s="174">
        <v>2</v>
      </c>
      <c r="D127" s="174"/>
      <c r="E127" s="174"/>
      <c r="F127" s="174"/>
      <c r="G127" s="3">
        <v>3</v>
      </c>
      <c r="H127" s="296"/>
      <c r="I127" s="296"/>
      <c r="J127" s="296"/>
    </row>
    <row r="128" spans="1:10" ht="15.75">
      <c r="A128" s="293" t="s">
        <v>40</v>
      </c>
      <c r="B128" s="306" t="s">
        <v>120</v>
      </c>
      <c r="C128" s="298">
        <v>1</v>
      </c>
      <c r="D128" s="194">
        <v>1</v>
      </c>
      <c r="E128" s="194"/>
      <c r="F128" s="194"/>
      <c r="G128" s="3">
        <v>5</v>
      </c>
      <c r="H128" s="296"/>
      <c r="I128" s="296"/>
      <c r="J128" s="296"/>
    </row>
    <row r="129" spans="1:10" ht="15.75">
      <c r="A129" s="293" t="s">
        <v>41</v>
      </c>
      <c r="B129" s="304" t="s">
        <v>110</v>
      </c>
      <c r="C129" s="174"/>
      <c r="D129" s="174"/>
      <c r="E129" s="174"/>
      <c r="F129" s="174">
        <v>1</v>
      </c>
      <c r="G129" s="3">
        <v>2</v>
      </c>
      <c r="H129" s="296"/>
      <c r="I129" s="296"/>
      <c r="J129" s="296"/>
    </row>
    <row r="130" spans="1:10" ht="15.75">
      <c r="A130" s="293" t="s">
        <v>43</v>
      </c>
      <c r="B130" s="308" t="s">
        <v>172</v>
      </c>
      <c r="C130" s="56"/>
      <c r="D130" s="56"/>
      <c r="E130" s="56"/>
      <c r="F130" s="56"/>
      <c r="G130" s="3">
        <v>15</v>
      </c>
      <c r="H130" s="296"/>
      <c r="I130" s="296"/>
      <c r="J130" s="296"/>
    </row>
    <row r="131" spans="1:10" ht="15.75">
      <c r="A131" s="293"/>
      <c r="B131" s="300" t="s">
        <v>160</v>
      </c>
      <c r="C131" s="290">
        <f>SUM(C124:C130)</f>
        <v>6</v>
      </c>
      <c r="D131" s="290">
        <f>SUM(D124:D130)</f>
        <v>1</v>
      </c>
      <c r="E131" s="290">
        <f>SUM(E124:E130)</f>
        <v>0</v>
      </c>
      <c r="F131" s="290">
        <f>SUM(F124:F130)</f>
        <v>2</v>
      </c>
      <c r="G131" s="290">
        <f>SUM(G124:G130)</f>
        <v>30</v>
      </c>
      <c r="H131" s="296"/>
      <c r="I131" s="296"/>
      <c r="J131" s="296"/>
    </row>
    <row r="132" spans="1:10" ht="15.75">
      <c r="A132" s="293"/>
      <c r="B132" s="296"/>
      <c r="C132" s="301">
        <f>SUM(C131:F131)</f>
        <v>9</v>
      </c>
      <c r="D132" s="301"/>
      <c r="E132" s="301"/>
      <c r="F132" s="301"/>
      <c r="G132" s="290"/>
      <c r="H132" s="296"/>
      <c r="I132" s="296"/>
      <c r="J132" s="296"/>
    </row>
    <row r="133" spans="1:10" ht="15.75">
      <c r="A133" s="289" t="s">
        <v>147</v>
      </c>
      <c r="B133" s="289" t="s">
        <v>176</v>
      </c>
      <c r="C133" s="290" t="s">
        <v>149</v>
      </c>
      <c r="D133" s="290" t="s">
        <v>150</v>
      </c>
      <c r="E133" s="290" t="s">
        <v>151</v>
      </c>
      <c r="F133" s="290" t="s">
        <v>152</v>
      </c>
      <c r="G133" s="290" t="s">
        <v>153</v>
      </c>
      <c r="H133" s="296"/>
      <c r="I133" s="296"/>
      <c r="J133" s="296"/>
    </row>
    <row r="134" spans="1:10" ht="15.75">
      <c r="A134" s="293" t="s">
        <v>35</v>
      </c>
      <c r="B134" s="297" t="s">
        <v>165</v>
      </c>
      <c r="C134" s="174"/>
      <c r="D134" s="174"/>
      <c r="E134" s="174">
        <v>2</v>
      </c>
      <c r="F134" s="174"/>
      <c r="G134" s="3">
        <v>1</v>
      </c>
      <c r="H134" s="296"/>
      <c r="I134" s="296"/>
      <c r="J134" s="296"/>
    </row>
    <row r="135" spans="1:10" ht="15.75">
      <c r="A135" s="293" t="s">
        <v>36</v>
      </c>
      <c r="B135" s="304" t="s">
        <v>79</v>
      </c>
      <c r="C135" s="298">
        <v>2</v>
      </c>
      <c r="D135" s="174"/>
      <c r="E135" s="174">
        <v>2</v>
      </c>
      <c r="F135" s="174"/>
      <c r="G135" s="3">
        <v>5</v>
      </c>
      <c r="H135" s="296"/>
      <c r="I135" s="296"/>
      <c r="J135" s="296"/>
    </row>
    <row r="136" spans="1:10" ht="15.75">
      <c r="A136" s="293" t="s">
        <v>38</v>
      </c>
      <c r="B136" s="304" t="s">
        <v>88</v>
      </c>
      <c r="C136" s="174">
        <v>1</v>
      </c>
      <c r="D136" s="174"/>
      <c r="E136" s="174"/>
      <c r="F136" s="174"/>
      <c r="G136" s="3">
        <v>1</v>
      </c>
      <c r="H136" s="296"/>
      <c r="I136" s="296"/>
      <c r="J136" s="296"/>
    </row>
    <row r="137" spans="1:10" ht="15.75">
      <c r="A137" s="293" t="s">
        <v>40</v>
      </c>
      <c r="B137" s="304" t="s">
        <v>94</v>
      </c>
      <c r="C137" s="298">
        <v>2</v>
      </c>
      <c r="D137" s="174"/>
      <c r="E137" s="174">
        <v>2</v>
      </c>
      <c r="F137" s="174"/>
      <c r="G137" s="3">
        <v>4</v>
      </c>
      <c r="H137" s="296"/>
      <c r="I137" s="296"/>
      <c r="J137" s="296"/>
    </row>
    <row r="138" spans="1:10" ht="15.75">
      <c r="A138" s="293" t="s">
        <v>41</v>
      </c>
      <c r="B138" s="304" t="s">
        <v>96</v>
      </c>
      <c r="C138" s="174">
        <v>1</v>
      </c>
      <c r="D138" s="174"/>
      <c r="E138" s="174">
        <v>1</v>
      </c>
      <c r="F138" s="174"/>
      <c r="G138" s="3">
        <v>2</v>
      </c>
      <c r="H138" s="296"/>
      <c r="I138" s="296"/>
      <c r="J138" s="296"/>
    </row>
    <row r="139" spans="1:10" ht="15.75">
      <c r="A139" s="293" t="s">
        <v>43</v>
      </c>
      <c r="B139" s="302" t="s">
        <v>122</v>
      </c>
      <c r="C139" s="174">
        <v>1</v>
      </c>
      <c r="D139" s="174">
        <v>1</v>
      </c>
      <c r="E139" s="174"/>
      <c r="F139" s="174"/>
      <c r="G139" s="3">
        <v>4</v>
      </c>
      <c r="H139" s="296"/>
      <c r="I139" s="296"/>
      <c r="J139" s="296"/>
    </row>
    <row r="140" spans="1:10" ht="15.75">
      <c r="A140" s="293" t="s">
        <v>158</v>
      </c>
      <c r="B140" s="304" t="s">
        <v>124</v>
      </c>
      <c r="C140" s="174">
        <v>1</v>
      </c>
      <c r="D140" s="174"/>
      <c r="E140" s="174">
        <v>2</v>
      </c>
      <c r="F140" s="174"/>
      <c r="G140" s="3">
        <v>4</v>
      </c>
      <c r="H140" s="296"/>
      <c r="I140" s="296"/>
      <c r="J140" s="296"/>
    </row>
    <row r="141" spans="1:10" ht="15.75">
      <c r="A141" s="293" t="s">
        <v>159</v>
      </c>
      <c r="B141" s="304" t="s">
        <v>128</v>
      </c>
      <c r="C141" s="174">
        <v>1</v>
      </c>
      <c r="D141" s="174">
        <v>1</v>
      </c>
      <c r="E141" s="174"/>
      <c r="F141" s="174"/>
      <c r="G141" s="320">
        <v>3</v>
      </c>
      <c r="H141" s="296"/>
      <c r="I141" s="296"/>
      <c r="J141" s="296"/>
    </row>
    <row r="142" spans="1:10" ht="15.75">
      <c r="A142" s="293" t="s">
        <v>163</v>
      </c>
      <c r="B142" s="302" t="s">
        <v>131</v>
      </c>
      <c r="C142" s="298">
        <v>2</v>
      </c>
      <c r="D142" s="174"/>
      <c r="E142" s="174">
        <v>1</v>
      </c>
      <c r="F142" s="174">
        <v>1</v>
      </c>
      <c r="G142" s="320">
        <v>6</v>
      </c>
      <c r="H142" s="296"/>
      <c r="I142" s="296"/>
      <c r="J142" s="296"/>
    </row>
    <row r="143" spans="1:10" ht="15.75">
      <c r="A143" s="289"/>
      <c r="B143" s="300" t="s">
        <v>160</v>
      </c>
      <c r="C143" s="290">
        <f>SUM(C134:C142)</f>
        <v>11</v>
      </c>
      <c r="D143" s="290">
        <f>SUM(D134:D142)</f>
        <v>2</v>
      </c>
      <c r="E143" s="290">
        <f>SUM(E134:E142)</f>
        <v>10</v>
      </c>
      <c r="F143" s="290">
        <f>SUM(F134:F142)</f>
        <v>1</v>
      </c>
      <c r="G143" s="290">
        <f>SUM(G134:G142)</f>
        <v>30</v>
      </c>
      <c r="H143" s="296"/>
      <c r="I143" s="296"/>
      <c r="J143" s="296"/>
    </row>
    <row r="144" spans="1:10" ht="15.75">
      <c r="A144" s="289"/>
      <c r="B144" s="296"/>
      <c r="C144" s="301">
        <f>SUM(C143:F143)</f>
        <v>24</v>
      </c>
      <c r="D144" s="301"/>
      <c r="E144" s="301"/>
      <c r="F144" s="301"/>
      <c r="G144" s="290"/>
      <c r="H144" s="296"/>
      <c r="I144" s="296"/>
      <c r="J144" s="296"/>
    </row>
    <row r="145" spans="1:10" ht="15.75">
      <c r="A145" s="289" t="s">
        <v>147</v>
      </c>
      <c r="B145" s="289" t="s">
        <v>177</v>
      </c>
      <c r="C145" s="290" t="s">
        <v>149</v>
      </c>
      <c r="D145" s="290" t="s">
        <v>150</v>
      </c>
      <c r="E145" s="290" t="s">
        <v>151</v>
      </c>
      <c r="F145" s="290" t="s">
        <v>152</v>
      </c>
      <c r="G145" s="290" t="s">
        <v>153</v>
      </c>
      <c r="H145" s="296"/>
      <c r="I145" s="296"/>
      <c r="J145" s="296"/>
    </row>
    <row r="146" spans="1:10" ht="15.75">
      <c r="A146" s="293" t="s">
        <v>35</v>
      </c>
      <c r="B146" s="297" t="s">
        <v>165</v>
      </c>
      <c r="C146" s="174"/>
      <c r="D146" s="177"/>
      <c r="E146" s="298">
        <v>2</v>
      </c>
      <c r="F146" s="177"/>
      <c r="G146" s="3">
        <v>2</v>
      </c>
      <c r="H146" s="296"/>
      <c r="I146" s="296"/>
      <c r="J146" s="296"/>
    </row>
    <row r="147" spans="1:10" ht="15.75">
      <c r="A147" s="293" t="s">
        <v>36</v>
      </c>
      <c r="B147" s="304" t="s">
        <v>85</v>
      </c>
      <c r="C147" s="174">
        <v>1</v>
      </c>
      <c r="D147" s="174"/>
      <c r="E147" s="174">
        <v>1</v>
      </c>
      <c r="F147" s="174"/>
      <c r="G147" s="3">
        <v>3</v>
      </c>
      <c r="H147" s="296"/>
      <c r="I147" s="296"/>
      <c r="J147" s="296"/>
    </row>
    <row r="148" spans="1:10" ht="15.75">
      <c r="A148" s="293" t="s">
        <v>38</v>
      </c>
      <c r="B148" s="304" t="s">
        <v>87</v>
      </c>
      <c r="C148" s="174">
        <v>1</v>
      </c>
      <c r="D148" s="174"/>
      <c r="E148" s="174"/>
      <c r="F148" s="174"/>
      <c r="G148" s="3">
        <v>2</v>
      </c>
      <c r="H148" s="296"/>
      <c r="I148" s="296"/>
      <c r="J148" s="296"/>
    </row>
    <row r="149" spans="1:10" ht="15.75">
      <c r="A149" s="293"/>
      <c r="B149" s="228" t="s">
        <v>244</v>
      </c>
      <c r="C149" s="173">
        <v>1</v>
      </c>
      <c r="D149" s="174"/>
      <c r="E149" s="174"/>
      <c r="F149" s="178">
        <v>1</v>
      </c>
      <c r="G149" s="3">
        <v>2</v>
      </c>
      <c r="H149" s="296"/>
      <c r="I149" s="296"/>
      <c r="J149" s="296"/>
    </row>
    <row r="150" spans="1:10" ht="15.75">
      <c r="A150" s="293" t="s">
        <v>40</v>
      </c>
      <c r="B150" s="302" t="s">
        <v>125</v>
      </c>
      <c r="C150" s="298">
        <v>2</v>
      </c>
      <c r="D150" s="174"/>
      <c r="E150" s="174"/>
      <c r="F150" s="174">
        <v>2</v>
      </c>
      <c r="G150" s="320">
        <v>5</v>
      </c>
      <c r="H150" s="296"/>
      <c r="I150" s="296"/>
      <c r="J150" s="296"/>
    </row>
    <row r="151" spans="1:10" ht="15.75">
      <c r="A151" s="293" t="s">
        <v>41</v>
      </c>
      <c r="B151" s="302" t="s">
        <v>102</v>
      </c>
      <c r="C151" s="174">
        <v>2</v>
      </c>
      <c r="D151" s="174"/>
      <c r="E151" s="174">
        <v>2</v>
      </c>
      <c r="F151" s="174"/>
      <c r="G151" s="320">
        <v>3</v>
      </c>
      <c r="H151" s="296"/>
      <c r="I151" s="296"/>
      <c r="J151" s="296"/>
    </row>
    <row r="152" spans="1:10" ht="15.75">
      <c r="A152" s="293" t="s">
        <v>43</v>
      </c>
      <c r="B152" s="302" t="s">
        <v>126</v>
      </c>
      <c r="C152" s="298">
        <v>2</v>
      </c>
      <c r="D152" s="174"/>
      <c r="E152" s="174"/>
      <c r="F152" s="174">
        <v>2</v>
      </c>
      <c r="G152" s="3">
        <v>6</v>
      </c>
      <c r="H152" s="296"/>
      <c r="I152" s="296"/>
      <c r="J152" s="296"/>
    </row>
    <row r="153" spans="1:10" ht="15.75">
      <c r="A153" s="293" t="s">
        <v>158</v>
      </c>
      <c r="B153" s="304" t="s">
        <v>130</v>
      </c>
      <c r="C153" s="174">
        <v>2</v>
      </c>
      <c r="D153" s="174"/>
      <c r="E153" s="174"/>
      <c r="F153" s="174">
        <v>2</v>
      </c>
      <c r="G153" s="3">
        <v>5</v>
      </c>
      <c r="H153" s="296"/>
      <c r="I153" s="296"/>
      <c r="J153" s="296"/>
    </row>
    <row r="154" spans="1:10" ht="15.75">
      <c r="A154" s="293" t="s">
        <v>159</v>
      </c>
      <c r="B154" s="304" t="s">
        <v>110</v>
      </c>
      <c r="C154" s="174"/>
      <c r="D154" s="174"/>
      <c r="E154" s="174"/>
      <c r="F154" s="174">
        <v>1</v>
      </c>
      <c r="G154" s="3">
        <v>2</v>
      </c>
      <c r="H154" s="296"/>
      <c r="I154" s="296"/>
      <c r="J154" s="296"/>
    </row>
    <row r="155" spans="1:10" ht="15.75">
      <c r="A155" s="289"/>
      <c r="B155" s="300" t="s">
        <v>160</v>
      </c>
      <c r="C155" s="290">
        <f>SUM(C146:C154)</f>
        <v>11</v>
      </c>
      <c r="D155" s="290">
        <f>SUM(D146:D154)</f>
        <v>0</v>
      </c>
      <c r="E155" s="290">
        <f>SUM(E146:E154)</f>
        <v>5</v>
      </c>
      <c r="F155" s="290">
        <f>SUM(F146:F154)</f>
        <v>8</v>
      </c>
      <c r="G155" s="290">
        <f>SUM(G146:G154)</f>
        <v>30</v>
      </c>
      <c r="H155" s="296"/>
      <c r="I155" s="296"/>
      <c r="J155" s="296"/>
    </row>
    <row r="156" spans="1:10" ht="15.75">
      <c r="A156" s="289"/>
      <c r="B156" s="296"/>
      <c r="C156" s="301">
        <f>SUM(C155:F155)</f>
        <v>24</v>
      </c>
      <c r="D156" s="301"/>
      <c r="E156" s="301"/>
      <c r="F156" s="301"/>
      <c r="G156" s="290"/>
      <c r="H156" s="296"/>
      <c r="I156" s="296"/>
      <c r="J156" s="296"/>
    </row>
    <row r="157" spans="1:10" ht="15.75">
      <c r="A157" s="289" t="s">
        <v>147</v>
      </c>
      <c r="B157" s="289" t="s">
        <v>178</v>
      </c>
      <c r="C157" s="290" t="s">
        <v>149</v>
      </c>
      <c r="D157" s="290" t="s">
        <v>150</v>
      </c>
      <c r="E157" s="290" t="s">
        <v>151</v>
      </c>
      <c r="F157" s="290" t="s">
        <v>152</v>
      </c>
      <c r="G157" s="290" t="s">
        <v>153</v>
      </c>
      <c r="H157" s="296"/>
      <c r="I157" s="296"/>
      <c r="J157" s="296"/>
    </row>
    <row r="158" spans="1:10" ht="15.75">
      <c r="A158" s="293" t="s">
        <v>35</v>
      </c>
      <c r="B158" s="171" t="s">
        <v>232</v>
      </c>
      <c r="C158" s="56">
        <v>1</v>
      </c>
      <c r="D158" s="56"/>
      <c r="E158" s="56"/>
      <c r="F158" s="56"/>
      <c r="G158" s="56">
        <v>1</v>
      </c>
      <c r="H158" s="296"/>
      <c r="I158" s="296"/>
      <c r="J158" s="296"/>
    </row>
    <row r="159" spans="1:10" ht="15.75">
      <c r="A159" s="293" t="s">
        <v>36</v>
      </c>
      <c r="B159" s="171" t="s">
        <v>234</v>
      </c>
      <c r="C159" s="56">
        <v>1</v>
      </c>
      <c r="D159" s="56"/>
      <c r="E159" s="56"/>
      <c r="F159" s="56"/>
      <c r="G159" s="56">
        <v>2</v>
      </c>
      <c r="H159" s="296"/>
      <c r="I159" s="296"/>
      <c r="J159" s="296"/>
    </row>
    <row r="160" spans="1:10" ht="15.75">
      <c r="A160" s="293" t="s">
        <v>38</v>
      </c>
      <c r="B160" s="304" t="s">
        <v>123</v>
      </c>
      <c r="C160" s="194">
        <v>2</v>
      </c>
      <c r="D160" s="194"/>
      <c r="E160" s="194"/>
      <c r="F160" s="194">
        <v>1</v>
      </c>
      <c r="G160" s="3">
        <v>4</v>
      </c>
      <c r="H160" s="296"/>
      <c r="I160" s="296"/>
      <c r="J160" s="296"/>
    </row>
    <row r="161" spans="1:10" ht="15.75">
      <c r="A161" s="293" t="s">
        <v>40</v>
      </c>
      <c r="B161" s="304" t="s">
        <v>127</v>
      </c>
      <c r="C161" s="174">
        <v>2</v>
      </c>
      <c r="D161" s="174"/>
      <c r="E161" s="174"/>
      <c r="F161" s="174"/>
      <c r="G161" s="3">
        <v>2</v>
      </c>
      <c r="H161" s="296"/>
      <c r="I161" s="296"/>
      <c r="J161" s="296"/>
    </row>
    <row r="162" spans="1:10" ht="15.75">
      <c r="A162" s="293" t="s">
        <v>41</v>
      </c>
      <c r="B162" s="302" t="s">
        <v>129</v>
      </c>
      <c r="C162" s="174">
        <v>1</v>
      </c>
      <c r="D162" s="174"/>
      <c r="E162" s="174"/>
      <c r="F162" s="174">
        <v>2</v>
      </c>
      <c r="G162" s="3">
        <v>4</v>
      </c>
      <c r="H162" s="296"/>
      <c r="I162" s="296"/>
      <c r="J162" s="296"/>
    </row>
    <row r="163" spans="1:10" ht="15.75">
      <c r="A163" s="293" t="s">
        <v>43</v>
      </c>
      <c r="B163" s="304" t="s">
        <v>110</v>
      </c>
      <c r="C163" s="174"/>
      <c r="D163" s="174"/>
      <c r="E163" s="174"/>
      <c r="F163" s="174">
        <v>1</v>
      </c>
      <c r="G163" s="3">
        <v>2</v>
      </c>
      <c r="H163" s="296"/>
      <c r="I163" s="296"/>
      <c r="J163" s="296"/>
    </row>
    <row r="164" spans="1:10" ht="15.75">
      <c r="A164" s="293" t="s">
        <v>158</v>
      </c>
      <c r="B164" s="308" t="s">
        <v>172</v>
      </c>
      <c r="C164" s="56"/>
      <c r="D164" s="56"/>
      <c r="E164" s="56"/>
      <c r="F164" s="56"/>
      <c r="G164" s="3">
        <v>15</v>
      </c>
      <c r="H164" s="296"/>
      <c r="I164" s="296"/>
      <c r="J164" s="296"/>
    </row>
    <row r="165" spans="1:10" ht="15.75">
      <c r="A165" s="293"/>
      <c r="B165" s="300" t="s">
        <v>160</v>
      </c>
      <c r="C165" s="290">
        <f>SUM(C158:C164)</f>
        <v>7</v>
      </c>
      <c r="D165" s="290">
        <f>SUM(D158:D164)</f>
        <v>0</v>
      </c>
      <c r="E165" s="290">
        <f>SUM(E158:E164)</f>
        <v>0</v>
      </c>
      <c r="F165" s="290">
        <f>SUM(F158:F164)</f>
        <v>4</v>
      </c>
      <c r="G165" s="290">
        <f>SUM(G158:G164)</f>
        <v>30</v>
      </c>
      <c r="H165" s="296"/>
      <c r="I165" s="296"/>
      <c r="J165" s="296"/>
    </row>
    <row r="166" spans="1:10" ht="15.75">
      <c r="A166" s="293"/>
      <c r="B166" s="296"/>
      <c r="C166" s="301">
        <f>SUM(C165:F165)</f>
        <v>11</v>
      </c>
      <c r="D166" s="301"/>
      <c r="E166" s="301"/>
      <c r="F166" s="301"/>
      <c r="G166" s="290"/>
      <c r="H166" s="296"/>
      <c r="I166" s="296"/>
      <c r="J166" s="296"/>
    </row>
    <row r="167" spans="1:10" ht="15.75">
      <c r="A167" s="289" t="s">
        <v>147</v>
      </c>
      <c r="B167" s="289" t="s">
        <v>179</v>
      </c>
      <c r="C167" s="290" t="s">
        <v>149</v>
      </c>
      <c r="D167" s="290" t="s">
        <v>150</v>
      </c>
      <c r="E167" s="290" t="s">
        <v>151</v>
      </c>
      <c r="F167" s="290" t="s">
        <v>152</v>
      </c>
      <c r="G167" s="290" t="s">
        <v>153</v>
      </c>
      <c r="H167" s="296"/>
      <c r="I167" s="296"/>
      <c r="J167" s="296"/>
    </row>
    <row r="168" spans="1:10" ht="15.75">
      <c r="A168" s="293" t="s">
        <v>35</v>
      </c>
      <c r="B168" s="297" t="s">
        <v>165</v>
      </c>
      <c r="C168" s="174"/>
      <c r="D168" s="174"/>
      <c r="E168" s="174">
        <v>2</v>
      </c>
      <c r="F168" s="174"/>
      <c r="G168" s="3">
        <v>1</v>
      </c>
      <c r="H168" s="296"/>
      <c r="I168" s="296"/>
      <c r="J168" s="296"/>
    </row>
    <row r="169" spans="1:10" ht="15.75">
      <c r="A169" s="293" t="s">
        <v>36</v>
      </c>
      <c r="B169" s="304" t="s">
        <v>79</v>
      </c>
      <c r="C169" s="298">
        <v>2</v>
      </c>
      <c r="D169" s="174"/>
      <c r="E169" s="174">
        <v>2</v>
      </c>
      <c r="F169" s="174"/>
      <c r="G169" s="3">
        <v>5</v>
      </c>
      <c r="H169" s="296"/>
      <c r="I169" s="296"/>
      <c r="J169" s="296"/>
    </row>
    <row r="170" spans="1:10" ht="15.75">
      <c r="A170" s="293" t="s">
        <v>38</v>
      </c>
      <c r="B170" s="304" t="s">
        <v>88</v>
      </c>
      <c r="C170" s="174">
        <v>1</v>
      </c>
      <c r="D170" s="174"/>
      <c r="E170" s="174"/>
      <c r="F170" s="174"/>
      <c r="G170" s="3">
        <v>1</v>
      </c>
      <c r="H170" s="296"/>
      <c r="I170" s="296"/>
      <c r="J170" s="296"/>
    </row>
    <row r="171" spans="1:10" ht="15.75">
      <c r="A171" s="293" t="s">
        <v>40</v>
      </c>
      <c r="B171" s="304" t="s">
        <v>94</v>
      </c>
      <c r="C171" s="298">
        <v>2</v>
      </c>
      <c r="D171" s="174"/>
      <c r="E171" s="174">
        <v>2</v>
      </c>
      <c r="F171" s="174"/>
      <c r="G171" s="3">
        <v>4</v>
      </c>
      <c r="H171" s="296"/>
      <c r="I171" s="296"/>
      <c r="J171" s="296"/>
    </row>
    <row r="172" spans="1:10" ht="15.75">
      <c r="A172" s="293" t="s">
        <v>41</v>
      </c>
      <c r="B172" s="304" t="s">
        <v>96</v>
      </c>
      <c r="C172" s="174">
        <v>1</v>
      </c>
      <c r="D172" s="174"/>
      <c r="E172" s="174">
        <v>1</v>
      </c>
      <c r="F172" s="174"/>
      <c r="G172" s="3">
        <v>2</v>
      </c>
      <c r="H172" s="296"/>
      <c r="I172" s="296"/>
      <c r="J172" s="296"/>
    </row>
    <row r="173" spans="1:10" ht="15.75">
      <c r="A173" s="293" t="s">
        <v>43</v>
      </c>
      <c r="B173" s="293" t="s">
        <v>134</v>
      </c>
      <c r="C173" s="56">
        <v>2</v>
      </c>
      <c r="D173" s="56"/>
      <c r="E173" s="56">
        <v>1</v>
      </c>
      <c r="F173" s="56"/>
      <c r="G173" s="320">
        <v>5</v>
      </c>
      <c r="H173" s="296"/>
      <c r="I173" s="296"/>
      <c r="J173" s="296"/>
    </row>
    <row r="174" spans="1:10" ht="15.75">
      <c r="A174" s="293" t="s">
        <v>158</v>
      </c>
      <c r="B174" s="293" t="s">
        <v>136</v>
      </c>
      <c r="C174" s="56">
        <v>2</v>
      </c>
      <c r="D174" s="56"/>
      <c r="E174" s="56">
        <v>2</v>
      </c>
      <c r="F174" s="56">
        <v>1</v>
      </c>
      <c r="G174" s="320">
        <v>6</v>
      </c>
      <c r="H174" s="296"/>
      <c r="I174" s="296"/>
      <c r="J174" s="296"/>
    </row>
    <row r="175" spans="1:10" ht="15.75">
      <c r="A175" s="293" t="s">
        <v>159</v>
      </c>
      <c r="B175" s="293" t="s">
        <v>137</v>
      </c>
      <c r="C175" s="56">
        <v>2</v>
      </c>
      <c r="D175" s="56"/>
      <c r="E175" s="56">
        <v>2</v>
      </c>
      <c r="F175" s="56">
        <v>1</v>
      </c>
      <c r="G175" s="3">
        <v>6</v>
      </c>
      <c r="H175" s="296"/>
      <c r="I175" s="296"/>
      <c r="J175" s="296"/>
    </row>
    <row r="176" spans="1:10" ht="15.75">
      <c r="A176" s="289"/>
      <c r="B176" s="293"/>
      <c r="C176" s="290">
        <f>SUM(C168:C175)</f>
        <v>12</v>
      </c>
      <c r="D176" s="290">
        <f>SUM(D168:D175)</f>
        <v>0</v>
      </c>
      <c r="E176" s="290">
        <f>SUM(E168:E175)</f>
        <v>12</v>
      </c>
      <c r="F176" s="290">
        <f>SUM(F168:F175)</f>
        <v>2</v>
      </c>
      <c r="G176" s="290">
        <f>SUM(G168:G175)</f>
        <v>30</v>
      </c>
      <c r="H176" s="296"/>
      <c r="I176" s="296"/>
      <c r="J176" s="296"/>
    </row>
    <row r="177" spans="1:10" ht="15.75">
      <c r="A177" s="289"/>
      <c r="B177" s="300" t="s">
        <v>160</v>
      </c>
      <c r="C177" s="301">
        <f>SUM(C176:F176)</f>
        <v>26</v>
      </c>
      <c r="D177" s="301"/>
      <c r="E177" s="301"/>
      <c r="F177" s="301"/>
      <c r="G177" s="290"/>
      <c r="H177" s="296"/>
      <c r="I177" s="296"/>
      <c r="J177" s="296"/>
    </row>
    <row r="178" spans="1:10" ht="15.75">
      <c r="A178" s="289" t="s">
        <v>147</v>
      </c>
      <c r="B178" s="289" t="s">
        <v>180</v>
      </c>
      <c r="C178" s="290" t="s">
        <v>149</v>
      </c>
      <c r="D178" s="290" t="s">
        <v>150</v>
      </c>
      <c r="E178" s="290" t="s">
        <v>151</v>
      </c>
      <c r="F178" s="290" t="s">
        <v>152</v>
      </c>
      <c r="G178" s="290" t="s">
        <v>153</v>
      </c>
      <c r="H178" s="296"/>
      <c r="I178" s="296"/>
      <c r="J178" s="296"/>
    </row>
    <row r="179" spans="1:10" ht="15.75">
      <c r="A179" s="293" t="s">
        <v>35</v>
      </c>
      <c r="B179" s="297" t="s">
        <v>165</v>
      </c>
      <c r="C179" s="174"/>
      <c r="D179" s="177"/>
      <c r="E179" s="298">
        <v>2</v>
      </c>
      <c r="F179" s="177"/>
      <c r="G179" s="3">
        <v>2</v>
      </c>
      <c r="H179" s="296"/>
      <c r="I179" s="296"/>
      <c r="J179" s="296"/>
    </row>
    <row r="180" spans="1:10" ht="15.75">
      <c r="A180" s="293" t="s">
        <v>36</v>
      </c>
      <c r="B180" s="304" t="s">
        <v>85</v>
      </c>
      <c r="C180" s="174">
        <v>1</v>
      </c>
      <c r="D180" s="174"/>
      <c r="E180" s="174">
        <v>1</v>
      </c>
      <c r="F180" s="174"/>
      <c r="G180" s="3">
        <v>3</v>
      </c>
      <c r="H180" s="296"/>
      <c r="I180" s="296"/>
      <c r="J180" s="296"/>
    </row>
    <row r="181" spans="1:10" ht="15.75">
      <c r="A181" s="293" t="s">
        <v>38</v>
      </c>
      <c r="B181" s="304" t="s">
        <v>87</v>
      </c>
      <c r="C181" s="174">
        <v>1</v>
      </c>
      <c r="D181" s="174"/>
      <c r="E181" s="174"/>
      <c r="F181" s="174"/>
      <c r="G181" s="3">
        <v>2</v>
      </c>
      <c r="H181" s="296"/>
      <c r="I181" s="296"/>
      <c r="J181" s="296"/>
    </row>
    <row r="182" spans="1:10" ht="15.75">
      <c r="A182" s="293" t="s">
        <v>40</v>
      </c>
      <c r="B182" s="228" t="s">
        <v>244</v>
      </c>
      <c r="C182" s="173">
        <v>1</v>
      </c>
      <c r="D182" s="174"/>
      <c r="E182" s="174"/>
      <c r="F182" s="178">
        <v>1</v>
      </c>
      <c r="G182" s="3">
        <v>2</v>
      </c>
      <c r="H182" s="296"/>
      <c r="I182" s="296"/>
      <c r="J182" s="296"/>
    </row>
    <row r="183" spans="1:10" ht="15.75">
      <c r="A183" s="293" t="s">
        <v>41</v>
      </c>
      <c r="B183" s="293" t="s">
        <v>133</v>
      </c>
      <c r="C183" s="309">
        <v>2</v>
      </c>
      <c r="D183" s="56"/>
      <c r="E183" s="56">
        <v>2</v>
      </c>
      <c r="F183" s="56">
        <v>1</v>
      </c>
      <c r="G183" s="320">
        <v>7</v>
      </c>
      <c r="H183" s="296"/>
      <c r="I183" s="296"/>
      <c r="J183" s="296"/>
    </row>
    <row r="184" spans="1:10" ht="15.75">
      <c r="A184" s="293" t="s">
        <v>43</v>
      </c>
      <c r="B184" s="297" t="s">
        <v>103</v>
      </c>
      <c r="C184" s="56">
        <v>2</v>
      </c>
      <c r="D184" s="56"/>
      <c r="E184" s="56">
        <v>1</v>
      </c>
      <c r="F184" s="56">
        <v>2</v>
      </c>
      <c r="G184" s="3">
        <v>7</v>
      </c>
      <c r="H184" s="296"/>
      <c r="I184" s="296"/>
      <c r="J184" s="296"/>
    </row>
    <row r="185" spans="1:10" ht="15.75">
      <c r="A185" s="293" t="s">
        <v>158</v>
      </c>
      <c r="B185" s="297" t="s">
        <v>139</v>
      </c>
      <c r="C185" s="56">
        <v>2</v>
      </c>
      <c r="D185" s="56">
        <v>2</v>
      </c>
      <c r="E185" s="56"/>
      <c r="F185" s="56"/>
      <c r="G185" s="3">
        <v>5</v>
      </c>
      <c r="H185" s="296"/>
      <c r="I185" s="296"/>
      <c r="J185" s="296"/>
    </row>
    <row r="186" spans="1:10" ht="15.75">
      <c r="A186" s="293" t="s">
        <v>159</v>
      </c>
      <c r="B186" s="297" t="s">
        <v>110</v>
      </c>
      <c r="C186" s="56"/>
      <c r="D186" s="56"/>
      <c r="E186" s="56"/>
      <c r="F186" s="56">
        <v>1</v>
      </c>
      <c r="G186" s="3">
        <v>2</v>
      </c>
      <c r="H186" s="296"/>
      <c r="I186" s="296"/>
      <c r="J186" s="296"/>
    </row>
    <row r="187" spans="1:10" ht="15.75">
      <c r="A187" s="289"/>
      <c r="B187" s="293"/>
      <c r="C187" s="290">
        <f>SUM(C179:C186)</f>
        <v>9</v>
      </c>
      <c r="D187" s="290">
        <f>SUM(D179:D186)</f>
        <v>2</v>
      </c>
      <c r="E187" s="290">
        <f>SUM(E179:E186)</f>
        <v>6</v>
      </c>
      <c r="F187" s="290">
        <f>SUM(F179:F186)</f>
        <v>5</v>
      </c>
      <c r="G187" s="290">
        <f>SUM(G179:G186)</f>
        <v>30</v>
      </c>
      <c r="H187" s="296"/>
      <c r="I187" s="296"/>
      <c r="J187" s="296"/>
    </row>
    <row r="188" spans="1:10" ht="15.75">
      <c r="A188" s="289"/>
      <c r="B188" s="300" t="s">
        <v>160</v>
      </c>
      <c r="C188" s="301">
        <f>SUM(C187:F187)</f>
        <v>22</v>
      </c>
      <c r="D188" s="301"/>
      <c r="E188" s="301"/>
      <c r="F188" s="301"/>
      <c r="G188" s="290"/>
      <c r="H188" s="296"/>
      <c r="I188" s="296"/>
      <c r="J188" s="296"/>
    </row>
    <row r="189" spans="1:10" ht="15.75">
      <c r="A189" s="289" t="s">
        <v>147</v>
      </c>
      <c r="B189" s="289" t="s">
        <v>181</v>
      </c>
      <c r="C189" s="290" t="s">
        <v>149</v>
      </c>
      <c r="D189" s="290" t="s">
        <v>150</v>
      </c>
      <c r="E189" s="290" t="s">
        <v>151</v>
      </c>
      <c r="F189" s="290" t="s">
        <v>152</v>
      </c>
      <c r="G189" s="290" t="s">
        <v>153</v>
      </c>
      <c r="H189" s="296"/>
      <c r="I189" s="296"/>
      <c r="J189" s="296"/>
    </row>
    <row r="190" spans="1:10" ht="15.75">
      <c r="A190" s="293" t="s">
        <v>35</v>
      </c>
      <c r="B190" s="171" t="s">
        <v>232</v>
      </c>
      <c r="C190" s="56">
        <v>1</v>
      </c>
      <c r="D190" s="56"/>
      <c r="E190" s="56"/>
      <c r="F190" s="56"/>
      <c r="G190" s="56">
        <v>1</v>
      </c>
      <c r="H190" s="296"/>
      <c r="I190" s="296"/>
      <c r="J190" s="296"/>
    </row>
    <row r="191" spans="1:10" ht="15.75">
      <c r="A191" s="293" t="s">
        <v>36</v>
      </c>
      <c r="B191" s="171" t="s">
        <v>234</v>
      </c>
      <c r="C191" s="56">
        <v>1</v>
      </c>
      <c r="D191" s="56"/>
      <c r="E191" s="56"/>
      <c r="F191" s="56"/>
      <c r="G191" s="56">
        <v>2</v>
      </c>
      <c r="H191" s="296"/>
      <c r="I191" s="296"/>
      <c r="J191" s="296"/>
    </row>
    <row r="192" spans="1:10" ht="15.75">
      <c r="A192" s="293" t="s">
        <v>38</v>
      </c>
      <c r="B192" s="297" t="s">
        <v>135</v>
      </c>
      <c r="C192" s="310">
        <v>2</v>
      </c>
      <c r="D192" s="56">
        <v>1</v>
      </c>
      <c r="E192" s="56"/>
      <c r="F192" s="56">
        <v>1</v>
      </c>
      <c r="G192" s="3">
        <v>5</v>
      </c>
      <c r="H192" s="296"/>
      <c r="I192" s="296"/>
      <c r="J192" s="296"/>
    </row>
    <row r="193" spans="1:10" ht="15.75">
      <c r="A193" s="293" t="s">
        <v>40</v>
      </c>
      <c r="B193" s="297" t="s">
        <v>138</v>
      </c>
      <c r="C193" s="56">
        <v>2</v>
      </c>
      <c r="D193" s="56">
        <v>1</v>
      </c>
      <c r="E193" s="56"/>
      <c r="F193" s="56">
        <v>1</v>
      </c>
      <c r="G193" s="3">
        <v>5</v>
      </c>
      <c r="H193" s="296"/>
      <c r="I193" s="296"/>
      <c r="J193" s="296"/>
    </row>
    <row r="194" spans="1:10" ht="15.75">
      <c r="A194" s="293" t="s">
        <v>41</v>
      </c>
      <c r="B194" s="297" t="s">
        <v>110</v>
      </c>
      <c r="C194" s="56"/>
      <c r="D194" s="56"/>
      <c r="E194" s="56"/>
      <c r="F194" s="56">
        <v>1</v>
      </c>
      <c r="G194" s="3">
        <v>2</v>
      </c>
      <c r="H194" s="296"/>
      <c r="I194" s="296"/>
      <c r="J194" s="296"/>
    </row>
    <row r="195" spans="1:10" ht="15.75">
      <c r="A195" s="293" t="s">
        <v>43</v>
      </c>
      <c r="B195" s="308" t="s">
        <v>172</v>
      </c>
      <c r="C195" s="56"/>
      <c r="D195" s="56"/>
      <c r="E195" s="56"/>
      <c r="F195" s="56"/>
      <c r="G195" s="3">
        <v>15</v>
      </c>
      <c r="H195" s="296"/>
      <c r="I195" s="296"/>
      <c r="J195" s="296"/>
    </row>
    <row r="196" spans="1:10" ht="15.75">
      <c r="A196" s="293"/>
      <c r="B196" s="300" t="s">
        <v>160</v>
      </c>
      <c r="C196" s="290">
        <f>SUM(C190:C195)</f>
        <v>6</v>
      </c>
      <c r="D196" s="290">
        <f>SUM(D190:D195)</f>
        <v>2</v>
      </c>
      <c r="E196" s="290">
        <f>SUM(E190:E195)</f>
        <v>0</v>
      </c>
      <c r="F196" s="290">
        <f>SUM(F190:F195)</f>
        <v>3</v>
      </c>
      <c r="G196" s="290">
        <f>SUM(G190:G195)</f>
        <v>30</v>
      </c>
      <c r="H196" s="296"/>
      <c r="I196" s="296"/>
      <c r="J196" s="296"/>
    </row>
    <row r="197" spans="1:10" ht="15.75">
      <c r="A197" s="293"/>
      <c r="B197" s="296"/>
      <c r="C197" s="301">
        <f>SUM(C196:F196)</f>
        <v>11</v>
      </c>
      <c r="D197" s="301"/>
      <c r="E197" s="301"/>
      <c r="F197" s="301"/>
      <c r="G197" s="290"/>
      <c r="H197" s="296"/>
      <c r="I197" s="296"/>
      <c r="J197" s="296"/>
    </row>
  </sheetData>
  <sheetProtection/>
  <printOptions horizontalCentered="1"/>
  <pageMargins left="0.1968503937007874" right="0.31496062992125984" top="0.3937007874015748" bottom="0.3937007874015748" header="0.5118110236220472" footer="0.5118110236220472"/>
  <pageSetup horizontalDpi="600" verticalDpi="600" orientation="portrait" paperSize="9" scale="74" r:id="rId4"/>
  <rowBreaks count="2" manualBreakCount="2">
    <brk id="63" max="7" man="1"/>
    <brk id="132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AGapińska</cp:lastModifiedBy>
  <cp:lastPrinted>2014-02-18T08:37:20Z</cp:lastPrinted>
  <dcterms:created xsi:type="dcterms:W3CDTF">2005-11-04T08:43:51Z</dcterms:created>
  <dcterms:modified xsi:type="dcterms:W3CDTF">2014-06-11T12:04:29Z</dcterms:modified>
  <cp:category/>
  <cp:version/>
  <cp:contentType/>
  <cp:contentStatus/>
</cp:coreProperties>
</file>